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990" tabRatio="587" activeTab="1"/>
  </bookViews>
  <sheets>
    <sheet name="титул" sheetId="1" r:id="rId1"/>
    <sheet name="план" sheetId="2" r:id="rId2"/>
  </sheets>
  <definedNames>
    <definedName name="_xlnm.Print_Area" localSheetId="0">'титул'!$A$1:$AZ$30</definedName>
  </definedNames>
  <calcPr fullCalcOnLoad="1"/>
</workbook>
</file>

<file path=xl/sharedStrings.xml><?xml version="1.0" encoding="utf-8"?>
<sst xmlns="http://schemas.openxmlformats.org/spreadsheetml/2006/main" count="103" uniqueCount="90">
  <si>
    <t>Объем часов</t>
  </si>
  <si>
    <t>Аудиторные занятия</t>
  </si>
  <si>
    <t>всего</t>
  </si>
  <si>
    <t>1</t>
  </si>
  <si>
    <t>2</t>
  </si>
  <si>
    <t>Экз.</t>
  </si>
  <si>
    <t>Зач.</t>
  </si>
  <si>
    <t>Государственное образовательное учреждение высшего профессионального образования</t>
  </si>
  <si>
    <t>Учебный план</t>
  </si>
  <si>
    <t>Условные обозначения:</t>
  </si>
  <si>
    <t>Э</t>
  </si>
  <si>
    <t>Итого</t>
  </si>
  <si>
    <t>лек</t>
  </si>
  <si>
    <t>лаб</t>
  </si>
  <si>
    <t>пр</t>
  </si>
  <si>
    <t>лекц</t>
  </si>
  <si>
    <t>практ</t>
  </si>
  <si>
    <t>*- лекции/лабораторные/практические</t>
  </si>
  <si>
    <t xml:space="preserve">Число часов учебных занятий </t>
  </si>
  <si>
    <t xml:space="preserve">Форма контроля </t>
  </si>
  <si>
    <t>Э - экзаменационные сессии,</t>
  </si>
  <si>
    <t>Распределение по семестрам (часов)</t>
  </si>
  <si>
    <t>Экзаменационные сессии</t>
  </si>
  <si>
    <t>"Томский  государственный педагогический университет"</t>
  </si>
  <si>
    <t>( Т Г П У )</t>
  </si>
  <si>
    <t>Утверждено Ученым советом ТГПУ</t>
  </si>
  <si>
    <t xml:space="preserve">Переподготовка дает право на ведение  </t>
  </si>
  <si>
    <t>профессиональной деятельности в сфере</t>
  </si>
  <si>
    <t>Председатель Ученого совета, ректор</t>
  </si>
  <si>
    <t>______________ В.В. Обухов</t>
  </si>
  <si>
    <t>Срок обучения  - 1 год</t>
  </si>
  <si>
    <t>Базовое образование - высшее</t>
  </si>
  <si>
    <t>I. График  учебного процесса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</si>
  <si>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</si>
  <si>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</si>
  <si>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</si>
  <si>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</si>
  <si>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</si>
  <si>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</si>
  <si>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</si>
  <si>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</si>
  <si>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</si>
  <si>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</si>
  <si>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</si>
  <si>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</si>
  <si>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Название дисциплины</t>
  </si>
  <si>
    <t>II. План учебного процесса</t>
  </si>
  <si>
    <t>Название дисциплин</t>
  </si>
  <si>
    <t>Согласовано:</t>
  </si>
  <si>
    <t>__________________________________</t>
  </si>
  <si>
    <t>(педагогическое)</t>
  </si>
  <si>
    <t>Дискретная математика</t>
  </si>
  <si>
    <t>Элементы абстрактной и компьютерной алгебры</t>
  </si>
  <si>
    <t>Теория алгоритмов</t>
  </si>
  <si>
    <t>Теория вероятностей и математическая статистика</t>
  </si>
  <si>
    <t>Уравнения математической физики</t>
  </si>
  <si>
    <t>Численные методы</t>
  </si>
  <si>
    <t>Теоретические основы информатики</t>
  </si>
  <si>
    <t>Исследование операций</t>
  </si>
  <si>
    <t>Основы искусственного интеллекта</t>
  </si>
  <si>
    <t>Компьютерное моделирование</t>
  </si>
  <si>
    <t>Основы микроэлектроники</t>
  </si>
  <si>
    <t>Архитектура компьютера</t>
  </si>
  <si>
    <t>Программирование</t>
  </si>
  <si>
    <t>Программное обеспечение ЭВМ</t>
  </si>
  <si>
    <t>Информационные системы</t>
  </si>
  <si>
    <t>Компьютерные сети, интернет и мультимедиа технологии</t>
  </si>
  <si>
    <t>Использование информационных и коммуникационных технологий в образовании</t>
  </si>
  <si>
    <t>Практикум по решению задач на ЭВМ</t>
  </si>
  <si>
    <t>Теория и методика обучения информатики</t>
  </si>
  <si>
    <t>Компьютерные презентационные технологии</t>
  </si>
  <si>
    <t>Декан ФМФ   А.Н. Макаренко</t>
  </si>
  <si>
    <t>преподавания информатики</t>
  </si>
  <si>
    <t>Г  - государственная итоговая аттестация</t>
  </si>
  <si>
    <t>Число экзаменов</t>
  </si>
  <si>
    <t>Число зачетов</t>
  </si>
  <si>
    <t xml:space="preserve">III. Итоговая государственная аттестация </t>
  </si>
  <si>
    <t xml:space="preserve">  "____" ___________ 20    г.</t>
  </si>
  <si>
    <t>Профессиональная переподготовка</t>
  </si>
  <si>
    <t>по программе дополнительного образования "Информатика"</t>
  </si>
  <si>
    <t>Государственный экзамен</t>
  </si>
  <si>
    <t>Информатика и методика ее преподавания</t>
  </si>
  <si>
    <t>Математическая логика *</t>
  </si>
  <si>
    <t>Проректор по УВР   А.Ю. Михайличенко</t>
  </si>
  <si>
    <t>Начальник  УУ   И.Г. Санникова</t>
  </si>
  <si>
    <t>_____________________________</t>
  </si>
  <si>
    <t>___________________________</t>
  </si>
  <si>
    <t>Г</t>
  </si>
  <si>
    <t>(по профилю специальности 050202.65 Информатика)</t>
  </si>
  <si>
    <t>Министерство образования и науки Российской Федерации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</si>
</sst>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#,##0.000"/>
    <numFmt numFmtId="176" formatCode="#,##0\ &quot;DM&quot;;\-#,##0\ &quot;DM&quot;"/>
    <numFmt numFmtId="177" formatCode="#,##0\ &quot;DM&quot;;[Red]\-#,##0\ &quot;DM&quot;"/>
    <numFmt numFmtId="178" formatCode="#,##0.00\ &quot;DM&quot;;\-#,##0.00\ &quot;DM&quot;"/>
    <numFmt numFmtId="179" formatCode="#,##0.00\ &quot;DM&quot;;[Red]\-#,##0.00\ &quot;DM&quot;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00"/>
    <numFmt numFmtId="193" formatCode="##"/>
    <numFmt numFmtId="194" formatCode="#,##0&quot;руб.&quot;;\-#,##0&quot;руб.&quot;"/>
    <numFmt numFmtId="195" formatCode="#,##0&quot;руб.&quot;;[Red]\-#,##0&quot;руб.&quot;"/>
    <numFmt numFmtId="196" formatCode="#,##0.00&quot;руб.&quot;;\-#,##0.00&quot;руб.&quot;"/>
    <numFmt numFmtId="197" formatCode="#,##0.00&quot;руб.&quot;;[Red]\-#,##0.00&quot;руб.&quot;"/>
    <numFmt numFmtId="198" formatCode="_-* #,##0&quot;руб.&quot;_-;\-* #,##0&quot;руб.&quot;_-;_-* &quot;-&quot;&quot;руб.&quot;_-;_-@_-"/>
    <numFmt numFmtId="199" formatCode="_-* #,##0_р_у_б_._-;\-* #,##0_р_у_б_._-;_-* &quot;-&quot;_р_у_б_._-;_-@_-"/>
    <numFmt numFmtId="200" formatCode="_-* #,##0.00&quot;руб.&quot;_-;\-* #,##0.00&quot;руб.&quot;_-;_-* &quot;-&quot;??&quot;руб.&quot;_-;_-@_-"/>
    <numFmt numFmtId="201" formatCode="_-* #,##0.00_р_у_б_._-;\-* #,##0.00_р_у_б_._-;_-* &quot;-&quot;??_р_у_б_._-;_-@_-"/>
    <numFmt numFmtId="202" formatCode="[$-FC19]d\ mmmm\ yyyy\ &quot;г.&quot;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</numFmts>
  <fonts count="24"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sz val="10"/>
      <name val="CG Times"/>
      <family val="1"/>
    </font>
    <font>
      <b/>
      <sz val="10"/>
      <name val="Times New Roman Cyr"/>
      <family val="1"/>
    </font>
    <font>
      <b/>
      <sz val="10"/>
      <name val="CG Times"/>
      <family val="1"/>
    </font>
    <font>
      <sz val="9"/>
      <name val="Times New Roman Cyr"/>
      <family val="1"/>
    </font>
    <font>
      <sz val="10"/>
      <color indexed="8"/>
      <name val="Times New Roman Cyr"/>
      <family val="1"/>
    </font>
    <font>
      <sz val="16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u val="single"/>
      <sz val="7.2"/>
      <color indexed="12"/>
      <name val="Academy"/>
      <family val="0"/>
    </font>
    <font>
      <sz val="12"/>
      <name val="Academy"/>
      <family val="0"/>
    </font>
    <font>
      <u val="single"/>
      <sz val="7.2"/>
      <color indexed="36"/>
      <name val="Academy"/>
      <family val="0"/>
    </font>
    <font>
      <b/>
      <sz val="12"/>
      <name val="Times New Roman"/>
      <family val="1"/>
    </font>
    <font>
      <b/>
      <sz val="16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Academy"/>
      <family val="0"/>
    </font>
    <font>
      <sz val="14"/>
      <name val="Times New Roman"/>
      <family val="1"/>
    </font>
    <font>
      <b/>
      <i/>
      <sz val="12"/>
      <color indexed="8"/>
      <name val="Times New Roman Cyr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18" applyFont="1">
      <alignment/>
      <protection/>
    </xf>
    <xf numFmtId="0" fontId="1" fillId="0" borderId="0" xfId="18" applyFont="1" applyProtection="1">
      <alignment/>
      <protection locked="0"/>
    </xf>
    <xf numFmtId="0" fontId="1" fillId="0" borderId="0" xfId="18" applyFont="1" applyBorder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11" fillId="0" borderId="0" xfId="18" applyFont="1" applyProtection="1">
      <alignment/>
      <protection locked="0"/>
    </xf>
    <xf numFmtId="1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1" fillId="0" borderId="0" xfId="18" applyFont="1">
      <alignment/>
      <protection/>
    </xf>
    <xf numFmtId="0" fontId="10" fillId="0" borderId="0" xfId="18" applyFont="1">
      <alignment/>
      <protection/>
    </xf>
    <xf numFmtId="0" fontId="2" fillId="0" borderId="0" xfId="18" applyFont="1" applyAlignment="1">
      <alignment horizontal="center"/>
      <protection/>
    </xf>
    <xf numFmtId="0" fontId="15" fillId="0" borderId="0" xfId="19" applyFont="1" applyFill="1" applyAlignment="1">
      <alignment horizontal="center"/>
      <protection/>
    </xf>
    <xf numFmtId="0" fontId="2" fillId="0" borderId="0" xfId="18" applyFont="1" applyFill="1">
      <alignment/>
      <protection/>
    </xf>
    <xf numFmtId="0" fontId="1" fillId="0" borderId="0" xfId="18" applyFont="1" applyFill="1">
      <alignment/>
      <protection/>
    </xf>
    <xf numFmtId="0" fontId="1" fillId="0" borderId="0" xfId="18" applyFont="1" applyBorder="1">
      <alignment/>
      <protection/>
    </xf>
    <xf numFmtId="0" fontId="8" fillId="0" borderId="0" xfId="18" applyFont="1" applyFill="1">
      <alignment/>
      <protection/>
    </xf>
    <xf numFmtId="0" fontId="16" fillId="0" borderId="0" xfId="18" applyFont="1" applyFill="1">
      <alignment/>
      <protection/>
    </xf>
    <xf numFmtId="0" fontId="9" fillId="0" borderId="0" xfId="18" applyFont="1">
      <alignment/>
      <protection/>
    </xf>
    <xf numFmtId="0" fontId="9" fillId="0" borderId="0" xfId="18" applyFont="1" applyFill="1">
      <alignment/>
      <protection/>
    </xf>
    <xf numFmtId="0" fontId="2" fillId="0" borderId="0" xfId="18" applyFont="1" applyBorder="1">
      <alignment/>
      <protection/>
    </xf>
    <xf numFmtId="0" fontId="2" fillId="0" borderId="0" xfId="18" applyFont="1" applyAlignment="1">
      <alignment/>
      <protection/>
    </xf>
    <xf numFmtId="0" fontId="11" fillId="0" borderId="0" xfId="18" applyFont="1">
      <alignment/>
      <protection/>
    </xf>
    <xf numFmtId="0" fontId="18" fillId="0" borderId="0" xfId="19" applyFont="1" applyBorder="1" applyAlignment="1">
      <alignment vertical="top" wrapText="1"/>
      <protection/>
    </xf>
    <xf numFmtId="0" fontId="19" fillId="0" borderId="0" xfId="19" applyFont="1" applyBorder="1" applyAlignment="1">
      <alignment vertical="top" wrapText="1"/>
      <protection/>
    </xf>
    <xf numFmtId="0" fontId="20" fillId="0" borderId="0" xfId="19" applyFont="1">
      <alignment/>
      <protection/>
    </xf>
    <xf numFmtId="0" fontId="21" fillId="0" borderId="0" xfId="19" applyFont="1">
      <alignment/>
      <protection/>
    </xf>
    <xf numFmtId="0" fontId="1" fillId="0" borderId="0" xfId="18" applyFont="1" applyAlignment="1">
      <alignment/>
      <protection/>
    </xf>
    <xf numFmtId="0" fontId="1" fillId="0" borderId="2" xfId="18" applyFont="1" applyBorder="1">
      <alignment/>
      <protection/>
    </xf>
    <xf numFmtId="0" fontId="1" fillId="0" borderId="3" xfId="18" applyFont="1" applyBorder="1">
      <alignment/>
      <protection/>
    </xf>
    <xf numFmtId="0" fontId="1" fillId="0" borderId="4" xfId="18" applyFont="1" applyBorder="1">
      <alignment/>
      <protection/>
    </xf>
    <xf numFmtId="0" fontId="1" fillId="0" borderId="5" xfId="18" applyFont="1" applyBorder="1">
      <alignment/>
      <protection/>
    </xf>
    <xf numFmtId="0" fontId="1" fillId="0" borderId="6" xfId="18" applyFont="1" applyBorder="1">
      <alignment/>
      <protection/>
    </xf>
    <xf numFmtId="0" fontId="2" fillId="0" borderId="1" xfId="18" applyFont="1" applyBorder="1" applyAlignment="1">
      <alignment horizontal="center" vertical="center"/>
      <protection/>
    </xf>
    <xf numFmtId="0" fontId="2" fillId="0" borderId="6" xfId="18" applyFont="1" applyBorder="1" applyAlignment="1">
      <alignment horizontal="center" vertical="center"/>
      <protection/>
    </xf>
    <xf numFmtId="0" fontId="2" fillId="0" borderId="1" xfId="18" applyNumberFormat="1" applyFont="1" applyBorder="1" applyAlignment="1">
      <alignment horizontal="center" vertical="center"/>
      <protection/>
    </xf>
    <xf numFmtId="0" fontId="2" fillId="0" borderId="0" xfId="18" applyFont="1" applyAlignment="1">
      <alignment horizontal="center" vertical="center"/>
      <protection/>
    </xf>
    <xf numFmtId="0" fontId="17" fillId="0" borderId="1" xfId="19" applyFont="1" applyBorder="1" applyAlignment="1">
      <alignment horizontal="center" vertical="center"/>
      <protection/>
    </xf>
    <xf numFmtId="0" fontId="17" fillId="0" borderId="6" xfId="19" applyFont="1" applyBorder="1" applyAlignment="1">
      <alignment horizontal="center" vertical="center"/>
      <protection/>
    </xf>
    <xf numFmtId="0" fontId="1" fillId="0" borderId="0" xfId="18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1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1" fontId="2" fillId="0" borderId="0" xfId="0" applyNumberFormat="1" applyFont="1" applyAlignment="1">
      <alignment horizontal="center" vertical="center" wrapText="1"/>
    </xf>
    <xf numFmtId="1" fontId="2" fillId="2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1" fontId="4" fillId="0" borderId="1" xfId="0" applyNumberFormat="1" applyFont="1" applyFill="1" applyBorder="1" applyAlignment="1" applyProtection="1">
      <alignment horizontal="center" vertical="center"/>
      <protection/>
    </xf>
    <xf numFmtId="1" fontId="2" fillId="0" borderId="1" xfId="0" applyNumberFormat="1" applyFont="1" applyFill="1" applyBorder="1" applyAlignment="1" applyProtection="1">
      <alignment horizontal="center" vertical="center"/>
      <protection/>
    </xf>
    <xf numFmtId="0" fontId="2" fillId="2" borderId="1" xfId="0" applyNumberFormat="1" applyFont="1" applyFill="1" applyBorder="1" applyAlignment="1" applyProtection="1">
      <alignment horizontal="center" vertical="center"/>
      <protection/>
    </xf>
    <xf numFmtId="1" fontId="2" fillId="2" borderId="0" xfId="0" applyNumberFormat="1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2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 locked="0"/>
    </xf>
    <xf numFmtId="1" fontId="2" fillId="0" borderId="0" xfId="0" applyNumberFormat="1" applyFont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/>
      <protection/>
    </xf>
    <xf numFmtId="0" fontId="2" fillId="0" borderId="1" xfId="0" applyFont="1" applyFill="1" applyBorder="1" applyAlignment="1" applyProtection="1">
      <alignment horizontal="left" vertical="center"/>
      <protection/>
    </xf>
    <xf numFmtId="0" fontId="2" fillId="0" borderId="0" xfId="0" applyNumberFormat="1" applyFont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Border="1" applyAlignment="1">
      <alignment/>
    </xf>
    <xf numFmtId="0" fontId="2" fillId="3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2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0" fontId="17" fillId="0" borderId="0" xfId="19" applyFont="1" applyBorder="1" applyAlignment="1">
      <alignment horizontal="center" vertical="center"/>
      <protection/>
    </xf>
    <xf numFmtId="1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" fontId="2" fillId="2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7" fillId="4" borderId="7" xfId="19" applyFont="1" applyFill="1" applyBorder="1" applyAlignment="1">
      <alignment horizontal="center" vertical="center"/>
      <protection/>
    </xf>
    <xf numFmtId="0" fontId="17" fillId="4" borderId="1" xfId="19" applyFont="1" applyFill="1" applyBorder="1" applyAlignment="1">
      <alignment horizontal="center" vertical="center"/>
      <protection/>
    </xf>
    <xf numFmtId="1" fontId="2" fillId="0" borderId="8" xfId="0" applyNumberFormat="1" applyFont="1" applyBorder="1" applyAlignment="1">
      <alignment horizontal="center" vertical="center" wrapText="1"/>
    </xf>
    <xf numFmtId="0" fontId="1" fillId="0" borderId="2" xfId="18" applyFont="1" applyBorder="1" applyAlignment="1">
      <alignment horizontal="center"/>
      <protection/>
    </xf>
    <xf numFmtId="0" fontId="1" fillId="0" borderId="5" xfId="18" applyFont="1" applyBorder="1" applyAlignment="1">
      <alignment horizontal="center"/>
      <protection/>
    </xf>
    <xf numFmtId="0" fontId="1" fillId="0" borderId="6" xfId="18" applyFont="1" applyBorder="1" applyAlignment="1">
      <alignment horizontal="center"/>
      <protection/>
    </xf>
    <xf numFmtId="0" fontId="1" fillId="0" borderId="1" xfId="18" applyFont="1" applyBorder="1" applyAlignment="1">
      <alignment horizontal="center"/>
      <protection/>
    </xf>
    <xf numFmtId="0" fontId="15" fillId="0" borderId="0" xfId="19" applyFont="1" applyFill="1" applyAlignment="1">
      <alignment horizontal="center"/>
      <protection/>
    </xf>
    <xf numFmtId="0" fontId="1" fillId="0" borderId="0" xfId="18" applyFont="1" applyFill="1" applyAlignment="1">
      <alignment horizontal="center" vertical="top"/>
      <protection/>
    </xf>
    <xf numFmtId="0" fontId="16" fillId="0" borderId="0" xfId="18" applyFont="1" applyFill="1" applyAlignment="1">
      <alignment horizontal="center"/>
      <protection/>
    </xf>
    <xf numFmtId="0" fontId="15" fillId="0" borderId="0" xfId="19" applyFont="1" applyFill="1" applyAlignment="1">
      <alignment horizontal="center"/>
      <protection/>
    </xf>
    <xf numFmtId="0" fontId="23" fillId="0" borderId="0" xfId="19" applyFont="1" applyFill="1" applyAlignment="1">
      <alignment horizontal="center"/>
      <protection/>
    </xf>
    <xf numFmtId="0" fontId="11" fillId="0" borderId="0" xfId="18" applyFont="1" applyFill="1" applyAlignment="1">
      <alignment horizontal="center"/>
      <protection/>
    </xf>
    <xf numFmtId="0" fontId="22" fillId="0" borderId="0" xfId="18" applyFont="1" applyFill="1" applyAlignment="1">
      <alignment horizontal="center" vertical="center"/>
      <protection/>
    </xf>
    <xf numFmtId="0" fontId="22" fillId="0" borderId="0" xfId="0" applyFont="1" applyAlignment="1">
      <alignment horizontal="center" vertical="center"/>
    </xf>
    <xf numFmtId="0" fontId="1" fillId="0" borderId="0" xfId="18" applyFont="1" applyAlignment="1">
      <alignment horizontal="center"/>
      <protection/>
    </xf>
    <xf numFmtId="0" fontId="2" fillId="0" borderId="0" xfId="18" applyFont="1" applyAlignment="1">
      <alignment horizontal="center"/>
      <protection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</cellXfs>
  <cellStyles count="10">
    <cellStyle name="Normal" xfId="0"/>
    <cellStyle name="Hyperlink" xfId="15"/>
    <cellStyle name="Currency" xfId="16"/>
    <cellStyle name="Currency [0]" xfId="17"/>
    <cellStyle name="Обычный_Лист1" xfId="18"/>
    <cellStyle name="Обычный_Учителя малокомп. школы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8"/>
  <sheetViews>
    <sheetView zoomScale="75" zoomScaleNormal="75" workbookViewId="0" topLeftCell="A1">
      <selection activeCell="N14" sqref="N14:AM14"/>
    </sheetView>
  </sheetViews>
  <sheetFormatPr defaultColWidth="9.00390625" defaultRowHeight="12.75"/>
  <cols>
    <col min="1" max="52" width="3.625" style="1" customWidth="1"/>
    <col min="53" max="16384" width="11.625" style="1" customWidth="1"/>
  </cols>
  <sheetData>
    <row r="1" spans="1:52" ht="18.75" customHeight="1">
      <c r="A1" s="135" t="s">
        <v>89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</row>
    <row r="2" spans="1:70" ht="18.75" customHeight="1">
      <c r="A2" s="135" t="s">
        <v>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</row>
    <row r="3" spans="1:39" ht="18.75">
      <c r="A3" s="11"/>
      <c r="B3" s="11"/>
      <c r="C3" s="11"/>
      <c r="D3" s="11"/>
      <c r="E3" s="11"/>
      <c r="F3" s="11"/>
      <c r="L3" s="12"/>
      <c r="N3" s="135" t="s">
        <v>23</v>
      </c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</row>
    <row r="4" spans="1:39" ht="18.75">
      <c r="A4" s="11"/>
      <c r="B4" s="11"/>
      <c r="C4" s="11"/>
      <c r="D4" s="11"/>
      <c r="E4" s="11"/>
      <c r="F4" s="11"/>
      <c r="L4" s="12"/>
      <c r="N4" s="136" t="s">
        <v>24</v>
      </c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</row>
    <row r="5" spans="1:39" ht="18.75">
      <c r="A5" s="11"/>
      <c r="B5" s="11"/>
      <c r="C5" s="11"/>
      <c r="D5" s="11"/>
      <c r="E5" s="11"/>
      <c r="F5" s="11"/>
      <c r="L5" s="12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</row>
    <row r="6" spans="1:49" ht="18.75">
      <c r="A6" s="11"/>
      <c r="B6" s="11"/>
      <c r="C6" s="11"/>
      <c r="D6" s="11"/>
      <c r="E6" s="11"/>
      <c r="F6" s="11"/>
      <c r="L6" s="12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5"/>
      <c r="AO6" s="15"/>
      <c r="AP6" s="16"/>
      <c r="AQ6" s="15"/>
      <c r="AR6" s="15"/>
      <c r="AS6" s="15"/>
      <c r="AT6" s="15"/>
      <c r="AU6" s="15"/>
      <c r="AV6" s="15"/>
      <c r="AW6" s="15"/>
    </row>
    <row r="7" spans="1:49" ht="18.75">
      <c r="A7" s="11"/>
      <c r="B7" s="17"/>
      <c r="C7" s="11"/>
      <c r="D7" s="11"/>
      <c r="E7" s="11"/>
      <c r="F7" s="11"/>
      <c r="L7" s="12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5"/>
      <c r="AO7" s="15"/>
      <c r="AP7" s="16"/>
      <c r="AQ7" s="15"/>
      <c r="AR7" s="15"/>
      <c r="AS7" s="15"/>
      <c r="AT7" s="15"/>
      <c r="AU7" s="15"/>
      <c r="AV7" s="15"/>
      <c r="AW7" s="15"/>
    </row>
    <row r="8" spans="1:49" ht="15.75">
      <c r="A8" s="11"/>
      <c r="B8" s="11"/>
      <c r="C8" s="11"/>
      <c r="D8" s="11"/>
      <c r="E8" s="11"/>
      <c r="F8" s="11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6"/>
      <c r="AQ8" s="15"/>
      <c r="AR8" s="15"/>
      <c r="AS8" s="15"/>
      <c r="AT8" s="15"/>
      <c r="AU8" s="15"/>
      <c r="AV8" s="15"/>
      <c r="AW8" s="15"/>
    </row>
    <row r="9" spans="1:49" ht="20.25">
      <c r="A9" s="17"/>
      <c r="B9" s="17"/>
      <c r="C9" s="17"/>
      <c r="D9" s="17"/>
      <c r="E9" s="17"/>
      <c r="F9" s="17"/>
      <c r="N9" s="129" t="s">
        <v>8</v>
      </c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5"/>
      <c r="AO9" s="15"/>
      <c r="AP9" s="15"/>
      <c r="AQ9" s="15"/>
      <c r="AR9" s="15"/>
      <c r="AS9" s="15"/>
      <c r="AT9" s="15"/>
      <c r="AU9" s="15"/>
      <c r="AV9" s="15"/>
      <c r="AW9" s="15"/>
    </row>
    <row r="10" spans="1:49" ht="20.25">
      <c r="A10" s="17"/>
      <c r="B10" s="17"/>
      <c r="C10" s="17"/>
      <c r="D10" s="17"/>
      <c r="E10" s="17"/>
      <c r="F10" s="17"/>
      <c r="N10" s="15"/>
      <c r="O10" s="15"/>
      <c r="P10" s="15"/>
      <c r="Q10" s="15"/>
      <c r="R10" s="18"/>
      <c r="S10" s="19"/>
      <c r="T10" s="15"/>
      <c r="U10" s="15"/>
      <c r="V10" s="19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6"/>
      <c r="AN10" s="15"/>
      <c r="AO10" s="15"/>
      <c r="AP10" s="15"/>
      <c r="AQ10" s="15"/>
      <c r="AR10" s="15"/>
      <c r="AS10" s="15"/>
      <c r="AT10" s="15"/>
      <c r="AU10" s="15"/>
      <c r="AV10" s="15"/>
      <c r="AW10" s="15"/>
    </row>
    <row r="11" spans="1:49" ht="18.75">
      <c r="A11" s="17"/>
      <c r="B11" s="17"/>
      <c r="C11" s="17"/>
      <c r="D11" s="11"/>
      <c r="E11" s="11"/>
      <c r="F11" s="11"/>
      <c r="J11" s="20"/>
      <c r="N11" s="15"/>
      <c r="O11" s="15"/>
      <c r="P11" s="15"/>
      <c r="Q11" s="15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5"/>
      <c r="AI11" s="15"/>
      <c r="AJ11" s="15"/>
      <c r="AK11" s="15"/>
      <c r="AL11" s="15"/>
      <c r="AM11" s="16"/>
      <c r="AN11" s="15"/>
      <c r="AO11" s="15"/>
      <c r="AP11" s="15"/>
      <c r="AQ11" s="15"/>
      <c r="AR11" s="15"/>
      <c r="AS11" s="15"/>
      <c r="AT11" s="15"/>
      <c r="AU11" s="15"/>
      <c r="AV11" s="15"/>
      <c r="AW11" s="15"/>
    </row>
    <row r="12" spans="1:49" ht="18.75">
      <c r="A12" s="17"/>
      <c r="B12" s="17"/>
      <c r="C12" s="17"/>
      <c r="D12" s="11"/>
      <c r="E12" s="11"/>
      <c r="F12" s="11"/>
      <c r="J12" s="20"/>
      <c r="N12" s="15"/>
      <c r="O12" s="133" t="s">
        <v>78</v>
      </c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6"/>
      <c r="AN12" s="15"/>
      <c r="AO12" s="16"/>
      <c r="AP12" s="15"/>
      <c r="AQ12" s="15"/>
      <c r="AR12" s="15"/>
      <c r="AS12" s="15"/>
      <c r="AT12" s="15"/>
      <c r="AU12" s="15"/>
      <c r="AV12" s="21"/>
      <c r="AW12" s="15"/>
    </row>
    <row r="13" spans="1:49" ht="19.5" customHeight="1">
      <c r="A13" s="11" t="s">
        <v>25</v>
      </c>
      <c r="B13" s="17"/>
      <c r="C13" s="17"/>
      <c r="D13" s="17"/>
      <c r="E13" s="17"/>
      <c r="F13" s="17"/>
      <c r="G13" s="22"/>
      <c r="M13" s="23"/>
      <c r="N13" s="130" t="s">
        <v>79</v>
      </c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5"/>
      <c r="AO13" s="15"/>
      <c r="AP13" s="16" t="s">
        <v>26</v>
      </c>
      <c r="AQ13" s="15"/>
      <c r="AR13" s="15"/>
      <c r="AS13" s="15"/>
      <c r="AT13" s="15"/>
      <c r="AU13" s="15"/>
      <c r="AV13" s="15"/>
      <c r="AW13" s="15"/>
    </row>
    <row r="14" spans="1:49" ht="19.5" customHeight="1">
      <c r="A14" s="17" t="s">
        <v>77</v>
      </c>
      <c r="N14" s="131" t="s">
        <v>88</v>
      </c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5"/>
      <c r="AO14" s="15"/>
      <c r="AP14" s="16" t="s">
        <v>27</v>
      </c>
      <c r="AQ14" s="15"/>
      <c r="AR14" s="16"/>
      <c r="AS14" s="16"/>
      <c r="AT14" s="15"/>
      <c r="AU14" s="15"/>
      <c r="AV14" s="15"/>
      <c r="AW14" s="15"/>
    </row>
    <row r="15" spans="1:49" ht="19.5" customHeight="1">
      <c r="A15" s="17" t="s">
        <v>28</v>
      </c>
      <c r="K15" s="20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21"/>
      <c r="Z15" s="15"/>
      <c r="AA15" s="21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N15" s="16"/>
      <c r="AO15" s="15"/>
      <c r="AP15" s="16" t="s">
        <v>72</v>
      </c>
      <c r="AQ15" s="15"/>
      <c r="AR15" s="21"/>
      <c r="AS15" s="16"/>
      <c r="AT15" s="16"/>
      <c r="AU15" s="15"/>
      <c r="AV15" s="15"/>
      <c r="AW15" s="15"/>
    </row>
    <row r="16" spans="1:49" ht="19.5" customHeight="1">
      <c r="A16" s="11" t="s">
        <v>29</v>
      </c>
      <c r="K16" s="20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21"/>
      <c r="Z16" s="15"/>
      <c r="AA16" s="21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N16" s="16"/>
      <c r="AO16" s="15"/>
      <c r="AP16" s="16" t="s">
        <v>30</v>
      </c>
      <c r="AQ16" s="15"/>
      <c r="AR16" s="15"/>
      <c r="AS16" s="21"/>
      <c r="AT16" s="16"/>
      <c r="AU16" s="15"/>
      <c r="AV16" s="15"/>
      <c r="AW16" s="15"/>
    </row>
    <row r="17" spans="1:49" ht="19.5" customHeight="1">
      <c r="A17" s="11"/>
      <c r="K17" s="20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21"/>
      <c r="Z17" s="15"/>
      <c r="AA17" s="21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N17" s="16"/>
      <c r="AO17" s="15"/>
      <c r="AP17" s="11" t="s">
        <v>31</v>
      </c>
      <c r="AQ17" s="15"/>
      <c r="AR17" s="15"/>
      <c r="AS17" s="21"/>
      <c r="AT17" s="16"/>
      <c r="AU17" s="15"/>
      <c r="AV17" s="15"/>
      <c r="AW17" s="15"/>
    </row>
    <row r="18" spans="14:49" ht="19.5" customHeight="1">
      <c r="N18" s="132" t="s">
        <v>32</v>
      </c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6"/>
      <c r="AO18" s="15"/>
      <c r="AP18" s="16" t="s">
        <v>50</v>
      </c>
      <c r="AQ18" s="15"/>
      <c r="AR18" s="15"/>
      <c r="AS18" s="15"/>
      <c r="AT18" s="15"/>
      <c r="AU18" s="15"/>
      <c r="AV18" s="15"/>
      <c r="AW18" s="15"/>
    </row>
    <row r="19" spans="20:42" ht="15.75">
      <c r="T19" s="24"/>
      <c r="U19" s="24"/>
      <c r="V19" s="24"/>
      <c r="AM19" s="11"/>
      <c r="AN19" s="11"/>
      <c r="AP19" s="11"/>
    </row>
    <row r="21" spans="1:52" s="11" customFormat="1" ht="16.5" customHeight="1">
      <c r="A21" s="126" t="s">
        <v>33</v>
      </c>
      <c r="B21" s="126"/>
      <c r="C21" s="126"/>
      <c r="D21" s="126"/>
      <c r="E21" s="30"/>
      <c r="F21" s="31" t="s">
        <v>34</v>
      </c>
      <c r="G21" s="31"/>
      <c r="H21" s="32"/>
      <c r="I21" s="33"/>
      <c r="J21" s="31" t="s">
        <v>35</v>
      </c>
      <c r="K21" s="31"/>
      <c r="L21" s="34"/>
      <c r="M21" s="30"/>
      <c r="N21" s="31" t="s">
        <v>36</v>
      </c>
      <c r="O21" s="31"/>
      <c r="P21" s="31"/>
      <c r="Q21" s="34"/>
      <c r="R21" s="33"/>
      <c r="S21" s="31" t="s">
        <v>37</v>
      </c>
      <c r="T21" s="31"/>
      <c r="U21" s="34"/>
      <c r="V21" s="30"/>
      <c r="W21" s="31" t="s">
        <v>38</v>
      </c>
      <c r="X21" s="31"/>
      <c r="Y21" s="34"/>
      <c r="Z21" s="123" t="s">
        <v>39</v>
      </c>
      <c r="AA21" s="124"/>
      <c r="AB21" s="124"/>
      <c r="AC21" s="124"/>
      <c r="AD21" s="125"/>
      <c r="AE21" s="33"/>
      <c r="AF21" s="31" t="s">
        <v>40</v>
      </c>
      <c r="AG21" s="31"/>
      <c r="AH21" s="34"/>
      <c r="AI21" s="30"/>
      <c r="AJ21" s="31" t="s">
        <v>41</v>
      </c>
      <c r="AK21" s="31"/>
      <c r="AL21" s="34"/>
      <c r="AM21" s="123" t="s">
        <v>42</v>
      </c>
      <c r="AN21" s="124"/>
      <c r="AO21" s="124"/>
      <c r="AP21" s="124"/>
      <c r="AQ21" s="125"/>
      <c r="AR21" s="123" t="s">
        <v>43</v>
      </c>
      <c r="AS21" s="124"/>
      <c r="AT21" s="124"/>
      <c r="AU21" s="125"/>
      <c r="AV21" s="123" t="s">
        <v>44</v>
      </c>
      <c r="AW21" s="124"/>
      <c r="AX21" s="124"/>
      <c r="AY21" s="124"/>
      <c r="AZ21" s="125"/>
    </row>
    <row r="22" spans="1:52" s="38" customFormat="1" ht="16.5" customHeight="1">
      <c r="A22" s="35">
        <v>1</v>
      </c>
      <c r="B22" s="35">
        <v>2</v>
      </c>
      <c r="C22" s="35">
        <v>3</v>
      </c>
      <c r="D22" s="35">
        <v>4</v>
      </c>
      <c r="E22" s="35">
        <v>5</v>
      </c>
      <c r="F22" s="35">
        <v>6</v>
      </c>
      <c r="G22" s="35">
        <v>7</v>
      </c>
      <c r="H22" s="35">
        <v>8</v>
      </c>
      <c r="I22" s="36">
        <v>9</v>
      </c>
      <c r="J22" s="35">
        <v>10</v>
      </c>
      <c r="K22" s="35">
        <v>11</v>
      </c>
      <c r="L22" s="35">
        <v>12</v>
      </c>
      <c r="M22" s="35">
        <v>13</v>
      </c>
      <c r="N22" s="35">
        <v>14</v>
      </c>
      <c r="O22" s="35">
        <v>15</v>
      </c>
      <c r="P22" s="35">
        <v>16</v>
      </c>
      <c r="Q22" s="35">
        <v>17</v>
      </c>
      <c r="R22" s="35">
        <v>18</v>
      </c>
      <c r="S22" s="35">
        <v>19</v>
      </c>
      <c r="T22" s="37">
        <v>20</v>
      </c>
      <c r="U22" s="35">
        <v>21</v>
      </c>
      <c r="V22" s="35">
        <v>22</v>
      </c>
      <c r="W22" s="35">
        <v>23</v>
      </c>
      <c r="X22" s="35">
        <v>24</v>
      </c>
      <c r="Y22" s="35">
        <v>25</v>
      </c>
      <c r="Z22" s="35">
        <v>26</v>
      </c>
      <c r="AA22" s="35">
        <v>27</v>
      </c>
      <c r="AB22" s="35">
        <v>28</v>
      </c>
      <c r="AC22" s="35">
        <v>29</v>
      </c>
      <c r="AD22" s="35">
        <v>30</v>
      </c>
      <c r="AE22" s="35">
        <v>31</v>
      </c>
      <c r="AF22" s="35">
        <v>32</v>
      </c>
      <c r="AG22" s="35">
        <v>33</v>
      </c>
      <c r="AH22" s="35">
        <v>34</v>
      </c>
      <c r="AI22" s="35">
        <v>35</v>
      </c>
      <c r="AJ22" s="35">
        <v>36</v>
      </c>
      <c r="AK22" s="35">
        <v>37</v>
      </c>
      <c r="AL22" s="35">
        <v>38</v>
      </c>
      <c r="AM22" s="35">
        <v>39</v>
      </c>
      <c r="AN22" s="35">
        <v>40</v>
      </c>
      <c r="AO22" s="35">
        <v>41</v>
      </c>
      <c r="AP22" s="35">
        <v>42</v>
      </c>
      <c r="AQ22" s="35">
        <v>43</v>
      </c>
      <c r="AR22" s="35">
        <v>44</v>
      </c>
      <c r="AS22" s="35">
        <v>45</v>
      </c>
      <c r="AT22" s="35">
        <v>46</v>
      </c>
      <c r="AU22" s="35">
        <v>47</v>
      </c>
      <c r="AV22" s="35">
        <v>48</v>
      </c>
      <c r="AW22" s="35">
        <v>49</v>
      </c>
      <c r="AX22" s="35">
        <v>50</v>
      </c>
      <c r="AY22" s="35">
        <v>51</v>
      </c>
      <c r="AZ22" s="35">
        <v>52</v>
      </c>
    </row>
    <row r="23" spans="1:52" s="41" customFormat="1" ht="19.5" customHeight="1">
      <c r="A23" s="39"/>
      <c r="B23" s="39"/>
      <c r="C23" s="39"/>
      <c r="D23" s="39"/>
      <c r="E23" s="39"/>
      <c r="F23" s="39"/>
      <c r="G23" s="39"/>
      <c r="H23" s="39"/>
      <c r="I23" s="40"/>
      <c r="J23" s="40"/>
      <c r="K23" s="40"/>
      <c r="L23" s="40"/>
      <c r="M23" s="40"/>
      <c r="N23" s="40"/>
      <c r="O23" s="40"/>
      <c r="P23" s="40"/>
      <c r="Q23" s="40"/>
      <c r="R23" s="40" t="s">
        <v>10</v>
      </c>
      <c r="S23" s="40" t="s">
        <v>10</v>
      </c>
      <c r="T23" s="40" t="s">
        <v>10</v>
      </c>
      <c r="U23" s="40" t="s">
        <v>10</v>
      </c>
      <c r="V23" s="40" t="s">
        <v>10</v>
      </c>
      <c r="W23" s="12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 t="s">
        <v>10</v>
      </c>
      <c r="AO23" s="40" t="s">
        <v>10</v>
      </c>
      <c r="AP23" s="40" t="s">
        <v>10</v>
      </c>
      <c r="AQ23" s="40" t="s">
        <v>10</v>
      </c>
      <c r="AR23" s="40" t="s">
        <v>10</v>
      </c>
      <c r="AS23" s="121" t="s">
        <v>87</v>
      </c>
      <c r="AT23" s="39"/>
      <c r="AU23" s="39"/>
      <c r="AV23" s="39"/>
      <c r="AW23" s="39"/>
      <c r="AX23" s="39"/>
      <c r="AY23" s="39"/>
      <c r="AZ23" s="39"/>
    </row>
    <row r="24" spans="1:52" s="41" customFormat="1" ht="19.5" customHeight="1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</row>
    <row r="25" spans="1:52" ht="12.7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6"/>
      <c r="T25" s="26"/>
      <c r="U25" s="26"/>
      <c r="V25" s="26"/>
      <c r="W25" s="26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</row>
    <row r="26" s="11" customFormat="1" ht="15.75">
      <c r="A26" s="11" t="s">
        <v>9</v>
      </c>
    </row>
    <row r="27" spans="1:52" s="11" customFormat="1" ht="15.75">
      <c r="A27" s="2" t="s">
        <v>20</v>
      </c>
      <c r="B27" s="2"/>
      <c r="C27" s="2"/>
      <c r="D27" s="2"/>
      <c r="E27" s="2"/>
      <c r="F27" s="2"/>
      <c r="G27" s="2"/>
      <c r="H27" s="2"/>
      <c r="I27" s="2"/>
      <c r="J27" s="2"/>
      <c r="K27" s="2" t="s">
        <v>73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3"/>
      <c r="W27" s="2"/>
      <c r="X27" s="2"/>
      <c r="Y27" s="6"/>
      <c r="Z27" s="2"/>
      <c r="AA27" s="2"/>
      <c r="AB27" s="2"/>
      <c r="AC27" s="6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</row>
    <row r="28" spans="1:27" ht="12.75">
      <c r="A28" s="27"/>
      <c r="B28" s="28"/>
      <c r="C28" s="28"/>
      <c r="L28" s="27"/>
      <c r="M28" s="28"/>
      <c r="N28" s="28"/>
      <c r="AA28" s="27"/>
    </row>
  </sheetData>
  <mergeCells count="17">
    <mergeCell ref="N6:AM6"/>
    <mergeCell ref="A1:AZ1"/>
    <mergeCell ref="A2:AZ2"/>
    <mergeCell ref="N3:AM3"/>
    <mergeCell ref="N4:AM4"/>
    <mergeCell ref="N14:AM14"/>
    <mergeCell ref="N18:AM18"/>
    <mergeCell ref="Z11:AG11"/>
    <mergeCell ref="O12:AL12"/>
    <mergeCell ref="R11:Y11"/>
    <mergeCell ref="N9:AM9"/>
    <mergeCell ref="N13:AM13"/>
    <mergeCell ref="AR21:AU21"/>
    <mergeCell ref="AV21:AZ21"/>
    <mergeCell ref="AM21:AQ21"/>
    <mergeCell ref="A21:D21"/>
    <mergeCell ref="Z21:AD21"/>
  </mergeCells>
  <printOptions horizontalCentered="1" verticalCentered="1"/>
  <pageMargins left="0.3937007874015748" right="0.4330708661417323" top="0.38" bottom="1.27" header="0.43" footer="1.13"/>
  <pageSetup blackAndWhite="1" fitToHeight="1" fitToWidth="1" horizontalDpi="360" verticalDpi="36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54"/>
  <sheetViews>
    <sheetView tabSelected="1" workbookViewId="0" topLeftCell="A22">
      <selection activeCell="O41" sqref="O41:O42"/>
    </sheetView>
  </sheetViews>
  <sheetFormatPr defaultColWidth="9.00390625" defaultRowHeight="12.75" outlineLevelCol="1"/>
  <cols>
    <col min="1" max="1" width="47.625" style="84" customWidth="1"/>
    <col min="2" max="2" width="11.25390625" style="49" customWidth="1"/>
    <col min="3" max="4" width="3.875" style="59" hidden="1" customWidth="1" outlineLevel="1"/>
    <col min="5" max="5" width="4.00390625" style="59" hidden="1" customWidth="1" outlineLevel="1"/>
    <col min="6" max="6" width="3.875" style="59" hidden="1" customWidth="1" outlineLevel="1"/>
    <col min="7" max="7" width="9.875" style="49" customWidth="1" collapsed="1"/>
    <col min="8" max="8" width="3.375" style="59" hidden="1" customWidth="1" outlineLevel="1"/>
    <col min="9" max="9" width="4.375" style="59" hidden="1" customWidth="1" outlineLevel="1"/>
    <col min="10" max="10" width="3.75390625" style="59" hidden="1" customWidth="1" outlineLevel="1"/>
    <col min="11" max="11" width="3.25390625" style="59" hidden="1" customWidth="1" outlineLevel="1"/>
    <col min="12" max="12" width="10.875" style="49" customWidth="1" collapsed="1"/>
    <col min="13" max="13" width="10.625" style="49" customWidth="1"/>
    <col min="14" max="14" width="10.125" style="49" customWidth="1"/>
    <col min="15" max="15" width="9.875" style="49" customWidth="1"/>
    <col min="16" max="16" width="14.125" style="49" customWidth="1"/>
    <col min="17" max="21" width="4.75390625" style="49" hidden="1" customWidth="1" outlineLevel="1"/>
    <col min="22" max="22" width="3.00390625" style="49" hidden="1" customWidth="1" outlineLevel="1"/>
    <col min="23" max="23" width="13.75390625" style="49" customWidth="1" collapsed="1"/>
    <col min="24" max="24" width="7.875" style="49" customWidth="1"/>
    <col min="25" max="30" width="3.25390625" style="49" hidden="1" customWidth="1" outlineLevel="1"/>
    <col min="31" max="31" width="8.00390625" style="49" customWidth="1" collapsed="1"/>
    <col min="32" max="34" width="3.375" style="49" hidden="1" customWidth="1" outlineLevel="1"/>
    <col min="35" max="35" width="7.875" style="49" customWidth="1" collapsed="1"/>
  </cols>
  <sheetData>
    <row r="1" spans="1:35" ht="15.75">
      <c r="A1" s="77" t="s">
        <v>46</v>
      </c>
      <c r="B1" s="47"/>
      <c r="C1" s="48"/>
      <c r="D1" s="48"/>
      <c r="E1" s="48"/>
      <c r="F1" s="48"/>
      <c r="G1" s="47"/>
      <c r="H1" s="48"/>
      <c r="I1" s="48"/>
      <c r="J1" s="48"/>
      <c r="K1" s="48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</row>
    <row r="2" spans="1:35" ht="2.25" customHeight="1">
      <c r="A2" s="78"/>
      <c r="B2" s="47"/>
      <c r="C2" s="48"/>
      <c r="D2" s="48"/>
      <c r="E2" s="48"/>
      <c r="F2" s="48"/>
      <c r="G2" s="47"/>
      <c r="H2" s="48"/>
      <c r="I2" s="48"/>
      <c r="J2" s="48"/>
      <c r="K2" s="48"/>
      <c r="L2" s="50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</row>
    <row r="3" spans="1:35" s="42" customFormat="1" ht="23.25" customHeight="1">
      <c r="A3" s="141" t="s">
        <v>45</v>
      </c>
      <c r="B3" s="143" t="s">
        <v>19</v>
      </c>
      <c r="C3" s="144"/>
      <c r="D3" s="144"/>
      <c r="E3" s="144"/>
      <c r="F3" s="144"/>
      <c r="G3" s="145"/>
      <c r="H3" s="7"/>
      <c r="I3" s="7"/>
      <c r="J3" s="7"/>
      <c r="K3" s="7"/>
      <c r="L3" s="140" t="s">
        <v>0</v>
      </c>
      <c r="M3" s="140"/>
      <c r="N3" s="140"/>
      <c r="O3" s="140"/>
      <c r="P3" s="150" t="s">
        <v>21</v>
      </c>
      <c r="Q3" s="140"/>
      <c r="R3" s="140"/>
      <c r="S3" s="140"/>
      <c r="T3" s="140"/>
      <c r="U3" s="140"/>
      <c r="V3" s="140"/>
      <c r="W3" s="15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</row>
    <row r="4" spans="1:35" s="42" customFormat="1" ht="15" customHeight="1">
      <c r="A4" s="122"/>
      <c r="B4" s="146"/>
      <c r="C4" s="147"/>
      <c r="D4" s="147"/>
      <c r="E4" s="147"/>
      <c r="F4" s="147"/>
      <c r="G4" s="148"/>
      <c r="H4" s="7"/>
      <c r="I4" s="7"/>
      <c r="J4" s="7"/>
      <c r="K4" s="7"/>
      <c r="L4" s="150" t="s">
        <v>1</v>
      </c>
      <c r="M4" s="140"/>
      <c r="N4" s="140"/>
      <c r="O4" s="151"/>
      <c r="P4" s="150" t="s">
        <v>22</v>
      </c>
      <c r="Q4" s="140"/>
      <c r="R4" s="140"/>
      <c r="S4" s="140"/>
      <c r="T4" s="140"/>
      <c r="U4" s="140"/>
      <c r="V4" s="140"/>
      <c r="W4" s="15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</row>
    <row r="5" spans="1:35" s="42" customFormat="1" ht="15" customHeight="1">
      <c r="A5" s="122"/>
      <c r="B5" s="149" t="s">
        <v>5</v>
      </c>
      <c r="C5" s="9"/>
      <c r="D5" s="9"/>
      <c r="E5" s="9"/>
      <c r="F5" s="9"/>
      <c r="G5" s="149" t="s">
        <v>6</v>
      </c>
      <c r="H5" s="7"/>
      <c r="I5" s="7"/>
      <c r="J5" s="7"/>
      <c r="K5" s="7"/>
      <c r="L5" s="9" t="s">
        <v>2</v>
      </c>
      <c r="M5" s="9" t="s">
        <v>15</v>
      </c>
      <c r="N5" s="9" t="s">
        <v>13</v>
      </c>
      <c r="O5" s="9" t="s">
        <v>16</v>
      </c>
      <c r="P5" s="9" t="s">
        <v>3</v>
      </c>
      <c r="Q5" s="10" t="s">
        <v>12</v>
      </c>
      <c r="R5" s="10" t="s">
        <v>13</v>
      </c>
      <c r="S5" s="10" t="s">
        <v>14</v>
      </c>
      <c r="T5" s="10" t="s">
        <v>12</v>
      </c>
      <c r="U5" s="10" t="s">
        <v>13</v>
      </c>
      <c r="V5" s="10" t="s">
        <v>14</v>
      </c>
      <c r="W5" s="9" t="s">
        <v>4</v>
      </c>
      <c r="X5" s="111"/>
      <c r="Y5" s="112"/>
      <c r="Z5" s="112"/>
      <c r="AA5" s="112"/>
      <c r="AB5" s="112"/>
      <c r="AC5" s="112"/>
      <c r="AD5" s="112"/>
      <c r="AE5" s="111"/>
      <c r="AF5" s="112"/>
      <c r="AG5" s="112"/>
      <c r="AH5" s="112"/>
      <c r="AI5" s="111"/>
    </row>
    <row r="6" spans="1:35" s="42" customFormat="1" ht="0.75" customHeight="1" hidden="1">
      <c r="A6" s="142"/>
      <c r="B6" s="149"/>
      <c r="C6" s="7"/>
      <c r="D6" s="7"/>
      <c r="E6" s="7"/>
      <c r="F6" s="7"/>
      <c r="G6" s="149"/>
      <c r="H6" s="7"/>
      <c r="I6" s="7"/>
      <c r="J6" s="7"/>
      <c r="K6" s="7"/>
      <c r="L6" s="9"/>
      <c r="M6" s="9"/>
      <c r="N6" s="9"/>
      <c r="O6" s="9"/>
      <c r="P6" s="9"/>
      <c r="Q6" s="9">
        <v>1</v>
      </c>
      <c r="R6" s="9">
        <v>1</v>
      </c>
      <c r="S6" s="9">
        <v>1</v>
      </c>
      <c r="T6" s="9">
        <v>1</v>
      </c>
      <c r="U6" s="9">
        <v>1</v>
      </c>
      <c r="V6" s="9">
        <v>1</v>
      </c>
      <c r="W6" s="9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</row>
    <row r="7" spans="1:35" ht="12.75">
      <c r="A7" s="9">
        <v>1</v>
      </c>
      <c r="B7" s="51">
        <v>2</v>
      </c>
      <c r="C7" s="52"/>
      <c r="D7" s="52"/>
      <c r="E7" s="52"/>
      <c r="F7" s="52"/>
      <c r="G7" s="51">
        <v>3</v>
      </c>
      <c r="H7" s="52"/>
      <c r="I7" s="52"/>
      <c r="J7" s="52"/>
      <c r="K7" s="52"/>
      <c r="L7" s="51">
        <v>4</v>
      </c>
      <c r="M7" s="51">
        <v>5</v>
      </c>
      <c r="N7" s="51">
        <v>6</v>
      </c>
      <c r="O7" s="51">
        <v>7</v>
      </c>
      <c r="P7" s="51">
        <v>8</v>
      </c>
      <c r="Q7" s="51"/>
      <c r="R7" s="51"/>
      <c r="S7" s="51"/>
      <c r="T7" s="51"/>
      <c r="U7" s="51"/>
      <c r="V7" s="51"/>
      <c r="W7" s="51">
        <v>9</v>
      </c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</row>
    <row r="8" spans="1:35" s="46" customFormat="1" ht="14.25" customHeight="1">
      <c r="A8" s="43" t="s">
        <v>47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4">
        <f>SUM(L9:L29)</f>
        <v>510</v>
      </c>
      <c r="M8" s="44">
        <f>SUM(M9:M29)</f>
        <v>282</v>
      </c>
      <c r="N8" s="44">
        <f>SUM(N9:N29)</f>
        <v>202</v>
      </c>
      <c r="O8" s="44">
        <f>SUM(O9:O29)</f>
        <v>26</v>
      </c>
      <c r="P8" s="45"/>
      <c r="Q8" s="45"/>
      <c r="R8" s="45"/>
      <c r="S8" s="45"/>
      <c r="T8" s="45"/>
      <c r="U8" s="45"/>
      <c r="V8" s="45"/>
      <c r="W8" s="45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</row>
    <row r="9" spans="1:35" ht="12.75">
      <c r="A9" s="79" t="s">
        <v>82</v>
      </c>
      <c r="B9" s="53" t="str">
        <f aca="true" t="shared" si="0" ref="B9:B28">C9&amp;" "&amp;D9&amp;" "&amp;E9&amp;" "&amp;F9</f>
        <v>1   </v>
      </c>
      <c r="C9" s="54">
        <v>1</v>
      </c>
      <c r="D9" s="54"/>
      <c r="E9" s="54"/>
      <c r="F9" s="54"/>
      <c r="G9" s="53" t="str">
        <f aca="true" t="shared" si="1" ref="G9:G28">H9&amp;" "&amp;I9&amp;" "&amp;J9&amp;" "&amp;K9</f>
        <v>   </v>
      </c>
      <c r="H9" s="7"/>
      <c r="I9" s="7"/>
      <c r="J9" s="7"/>
      <c r="K9" s="7"/>
      <c r="L9" s="53">
        <f aca="true" t="shared" si="2" ref="L9:L28">M9+N9+O9</f>
        <v>22</v>
      </c>
      <c r="M9" s="53">
        <f>Q9*Q$6+T9*T$6+Y9*Y$6+AB9*AB$6+AF9*AF$6</f>
        <v>16</v>
      </c>
      <c r="N9" s="53">
        <f>R9*R$6+U9*U$6+Z9*Z$6+AC9*AC$6+AG9*AG$6</f>
        <v>0</v>
      </c>
      <c r="O9" s="53">
        <f>S9*S$6+V9*V$6+AA9*AA$6+AD9*AD$6+AH9*AH$6</f>
        <v>6</v>
      </c>
      <c r="P9" s="55" t="str">
        <f aca="true" t="shared" si="3" ref="P9:P28">IF(SUM(Q9:S9)&gt;0,Q9&amp;"/"&amp;R9&amp;"/"&amp;S9,"")</f>
        <v>16//6</v>
      </c>
      <c r="Q9" s="7">
        <v>16</v>
      </c>
      <c r="R9" s="7"/>
      <c r="S9" s="7">
        <v>6</v>
      </c>
      <c r="T9" s="7"/>
      <c r="U9" s="7"/>
      <c r="V9" s="7"/>
      <c r="W9" s="55">
        <f aca="true" t="shared" si="4" ref="W9:W28">IF(SUM(T9:V9)&gt;0,T9&amp;"/"&amp;U9&amp;"/"&amp;V9,"")</f>
      </c>
      <c r="X9" s="100"/>
      <c r="Y9" s="115"/>
      <c r="Z9" s="115"/>
      <c r="AA9" s="115"/>
      <c r="AB9" s="115"/>
      <c r="AC9" s="115"/>
      <c r="AD9" s="115"/>
      <c r="AE9" s="100"/>
      <c r="AF9" s="115"/>
      <c r="AG9" s="115"/>
      <c r="AH9" s="115"/>
      <c r="AI9" s="100"/>
    </row>
    <row r="10" spans="1:35" ht="12.75">
      <c r="A10" s="79" t="s">
        <v>51</v>
      </c>
      <c r="B10" s="53" t="str">
        <f t="shared" si="0"/>
        <v>1   </v>
      </c>
      <c r="C10" s="54">
        <v>1</v>
      </c>
      <c r="D10" s="54"/>
      <c r="E10" s="54"/>
      <c r="F10" s="54"/>
      <c r="G10" s="53" t="str">
        <f t="shared" si="1"/>
        <v>   </v>
      </c>
      <c r="H10" s="7"/>
      <c r="I10" s="7"/>
      <c r="J10" s="7"/>
      <c r="K10" s="7"/>
      <c r="L10" s="53">
        <f t="shared" si="2"/>
        <v>22</v>
      </c>
      <c r="M10" s="53">
        <f aca="true" t="shared" si="5" ref="M10:M20">Q10*Q$6+T10*T$6+Y10*Y$6+AB10*AB$6+AF10*AF$6</f>
        <v>16</v>
      </c>
      <c r="N10" s="53">
        <f aca="true" t="shared" si="6" ref="N10:N20">R10*R$6+U10*U$6+Z10*Z$6+AC10*AC$6+AG10*AG$6</f>
        <v>0</v>
      </c>
      <c r="O10" s="53">
        <f aca="true" t="shared" si="7" ref="O10:O20">S10*S$6+V10*V$6+AA10*AA$6+AD10*AD$6+AH10*AH$6</f>
        <v>6</v>
      </c>
      <c r="P10" s="55" t="str">
        <f t="shared" si="3"/>
        <v>16//6</v>
      </c>
      <c r="Q10" s="7">
        <v>16</v>
      </c>
      <c r="R10" s="7"/>
      <c r="S10" s="7">
        <v>6</v>
      </c>
      <c r="T10" s="7"/>
      <c r="U10" s="7"/>
      <c r="V10" s="7"/>
      <c r="W10" s="55">
        <f t="shared" si="4"/>
      </c>
      <c r="X10" s="100"/>
      <c r="Y10" s="115"/>
      <c r="Z10" s="115"/>
      <c r="AA10" s="115"/>
      <c r="AB10" s="115"/>
      <c r="AC10" s="115"/>
      <c r="AD10" s="115"/>
      <c r="AE10" s="100"/>
      <c r="AF10" s="115"/>
      <c r="AG10" s="115"/>
      <c r="AH10" s="115"/>
      <c r="AI10" s="100"/>
    </row>
    <row r="11" spans="1:35" ht="12.75">
      <c r="A11" s="79" t="s">
        <v>52</v>
      </c>
      <c r="B11" s="53" t="str">
        <f t="shared" si="0"/>
        <v>   </v>
      </c>
      <c r="C11" s="54"/>
      <c r="D11" s="54"/>
      <c r="E11" s="54"/>
      <c r="F11" s="54"/>
      <c r="G11" s="53" t="str">
        <f t="shared" si="1"/>
        <v>2   </v>
      </c>
      <c r="H11" s="7">
        <v>2</v>
      </c>
      <c r="I11" s="7"/>
      <c r="J11" s="7"/>
      <c r="K11" s="7"/>
      <c r="L11" s="53">
        <f t="shared" si="2"/>
        <v>8</v>
      </c>
      <c r="M11" s="53">
        <f t="shared" si="5"/>
        <v>4</v>
      </c>
      <c r="N11" s="53">
        <f t="shared" si="6"/>
        <v>4</v>
      </c>
      <c r="O11" s="53">
        <f t="shared" si="7"/>
        <v>0</v>
      </c>
      <c r="P11" s="55">
        <f t="shared" si="3"/>
      </c>
      <c r="Q11" s="7"/>
      <c r="R11" s="7"/>
      <c r="S11" s="7"/>
      <c r="T11" s="7">
        <v>4</v>
      </c>
      <c r="U11" s="7">
        <v>4</v>
      </c>
      <c r="V11" s="7"/>
      <c r="W11" s="55" t="str">
        <f t="shared" si="4"/>
        <v>4/4/</v>
      </c>
      <c r="X11" s="100"/>
      <c r="Y11" s="115"/>
      <c r="Z11" s="115"/>
      <c r="AA11" s="115"/>
      <c r="AB11" s="115"/>
      <c r="AC11" s="115"/>
      <c r="AD11" s="115"/>
      <c r="AE11" s="100"/>
      <c r="AF11" s="115"/>
      <c r="AG11" s="115"/>
      <c r="AH11" s="115"/>
      <c r="AI11" s="100"/>
    </row>
    <row r="12" spans="1:35" ht="12.75">
      <c r="A12" s="79" t="s">
        <v>53</v>
      </c>
      <c r="B12" s="53" t="str">
        <f t="shared" si="0"/>
        <v>2   </v>
      </c>
      <c r="C12" s="54">
        <v>2</v>
      </c>
      <c r="D12" s="54"/>
      <c r="E12" s="54"/>
      <c r="F12" s="54"/>
      <c r="G12" s="53" t="str">
        <f t="shared" si="1"/>
        <v>   </v>
      </c>
      <c r="H12" s="7"/>
      <c r="I12" s="7"/>
      <c r="J12" s="7"/>
      <c r="K12" s="7"/>
      <c r="L12" s="53">
        <f t="shared" si="2"/>
        <v>24</v>
      </c>
      <c r="M12" s="53">
        <f t="shared" si="5"/>
        <v>16</v>
      </c>
      <c r="N12" s="53">
        <f t="shared" si="6"/>
        <v>8</v>
      </c>
      <c r="O12" s="53">
        <f t="shared" si="7"/>
        <v>0</v>
      </c>
      <c r="P12" s="55">
        <f t="shared" si="3"/>
      </c>
      <c r="Q12" s="7"/>
      <c r="R12" s="7"/>
      <c r="S12" s="7"/>
      <c r="T12" s="7">
        <v>16</v>
      </c>
      <c r="U12" s="7">
        <v>8</v>
      </c>
      <c r="V12" s="7"/>
      <c r="W12" s="55" t="str">
        <f t="shared" si="4"/>
        <v>16/8/</v>
      </c>
      <c r="X12" s="100"/>
      <c r="Y12" s="115"/>
      <c r="Z12" s="115"/>
      <c r="AA12" s="115"/>
      <c r="AB12" s="115"/>
      <c r="AC12" s="115"/>
      <c r="AD12" s="115"/>
      <c r="AE12" s="100"/>
      <c r="AF12" s="115"/>
      <c r="AG12" s="115"/>
      <c r="AH12" s="115"/>
      <c r="AI12" s="100"/>
    </row>
    <row r="13" spans="1:35" ht="12.75">
      <c r="A13" s="79" t="s">
        <v>54</v>
      </c>
      <c r="B13" s="53" t="str">
        <f t="shared" si="0"/>
        <v>1   </v>
      </c>
      <c r="C13" s="54">
        <v>1</v>
      </c>
      <c r="D13" s="54"/>
      <c r="E13" s="54"/>
      <c r="F13" s="54"/>
      <c r="G13" s="53" t="str">
        <f t="shared" si="1"/>
        <v>   </v>
      </c>
      <c r="H13" s="7"/>
      <c r="I13" s="7"/>
      <c r="J13" s="7"/>
      <c r="K13" s="7"/>
      <c r="L13" s="53">
        <f t="shared" si="2"/>
        <v>24</v>
      </c>
      <c r="M13" s="53">
        <f t="shared" si="5"/>
        <v>18</v>
      </c>
      <c r="N13" s="53">
        <f t="shared" si="6"/>
        <v>0</v>
      </c>
      <c r="O13" s="53">
        <f t="shared" si="7"/>
        <v>6</v>
      </c>
      <c r="P13" s="55" t="str">
        <f t="shared" si="3"/>
        <v>18//6</v>
      </c>
      <c r="Q13" s="7">
        <v>18</v>
      </c>
      <c r="R13" s="7"/>
      <c r="S13" s="7">
        <v>6</v>
      </c>
      <c r="T13" s="7"/>
      <c r="U13" s="7"/>
      <c r="V13" s="7"/>
      <c r="W13" s="55">
        <f t="shared" si="4"/>
      </c>
      <c r="X13" s="100"/>
      <c r="Y13" s="115"/>
      <c r="Z13" s="115"/>
      <c r="AA13" s="115"/>
      <c r="AB13" s="115"/>
      <c r="AC13" s="115"/>
      <c r="AD13" s="115"/>
      <c r="AE13" s="100"/>
      <c r="AF13" s="115"/>
      <c r="AG13" s="115"/>
      <c r="AH13" s="115"/>
      <c r="AI13" s="100"/>
    </row>
    <row r="14" spans="1:35" ht="12.75">
      <c r="A14" s="79" t="s">
        <v>55</v>
      </c>
      <c r="B14" s="53" t="str">
        <f t="shared" si="0"/>
        <v>   </v>
      </c>
      <c r="C14" s="54"/>
      <c r="D14" s="54"/>
      <c r="E14" s="54"/>
      <c r="F14" s="54"/>
      <c r="G14" s="53" t="str">
        <f t="shared" si="1"/>
        <v>2   </v>
      </c>
      <c r="H14" s="7">
        <v>2</v>
      </c>
      <c r="I14" s="7"/>
      <c r="J14" s="7"/>
      <c r="K14" s="7"/>
      <c r="L14" s="53">
        <f t="shared" si="2"/>
        <v>8</v>
      </c>
      <c r="M14" s="53">
        <f t="shared" si="5"/>
        <v>0</v>
      </c>
      <c r="N14" s="53">
        <f t="shared" si="6"/>
        <v>8</v>
      </c>
      <c r="O14" s="53">
        <f t="shared" si="7"/>
        <v>0</v>
      </c>
      <c r="P14" s="55">
        <f t="shared" si="3"/>
      </c>
      <c r="Q14" s="7"/>
      <c r="R14" s="7"/>
      <c r="S14" s="7"/>
      <c r="T14" s="7"/>
      <c r="U14" s="7">
        <v>8</v>
      </c>
      <c r="V14" s="7"/>
      <c r="W14" s="55" t="str">
        <f t="shared" si="4"/>
        <v>/8/</v>
      </c>
      <c r="X14" s="100"/>
      <c r="Y14" s="115"/>
      <c r="Z14" s="115"/>
      <c r="AA14" s="115"/>
      <c r="AB14" s="115"/>
      <c r="AC14" s="115"/>
      <c r="AD14" s="115"/>
      <c r="AE14" s="100"/>
      <c r="AF14" s="115"/>
      <c r="AG14" s="115"/>
      <c r="AH14" s="115"/>
      <c r="AI14" s="100"/>
    </row>
    <row r="15" spans="1:35" ht="12.75">
      <c r="A15" s="79" t="s">
        <v>56</v>
      </c>
      <c r="B15" s="53" t="str">
        <f t="shared" si="0"/>
        <v>   </v>
      </c>
      <c r="C15" s="54"/>
      <c r="D15" s="54"/>
      <c r="E15" s="54"/>
      <c r="F15" s="54"/>
      <c r="G15" s="53" t="str">
        <f t="shared" si="1"/>
        <v>2   </v>
      </c>
      <c r="H15" s="7">
        <v>2</v>
      </c>
      <c r="I15" s="7"/>
      <c r="J15" s="7"/>
      <c r="K15" s="7"/>
      <c r="L15" s="53">
        <f t="shared" si="2"/>
        <v>22</v>
      </c>
      <c r="M15" s="53">
        <f t="shared" si="5"/>
        <v>12</v>
      </c>
      <c r="N15" s="53">
        <f t="shared" si="6"/>
        <v>10</v>
      </c>
      <c r="O15" s="53">
        <f t="shared" si="7"/>
        <v>0</v>
      </c>
      <c r="P15" s="55">
        <f t="shared" si="3"/>
      </c>
      <c r="Q15" s="7"/>
      <c r="R15" s="7"/>
      <c r="S15" s="7"/>
      <c r="T15" s="7">
        <v>12</v>
      </c>
      <c r="U15" s="7">
        <v>10</v>
      </c>
      <c r="V15" s="7"/>
      <c r="W15" s="55" t="str">
        <f t="shared" si="4"/>
        <v>12/10/</v>
      </c>
      <c r="X15" s="100"/>
      <c r="Y15" s="115"/>
      <c r="Z15" s="115"/>
      <c r="AA15" s="115"/>
      <c r="AB15" s="115"/>
      <c r="AC15" s="115"/>
      <c r="AD15" s="115"/>
      <c r="AE15" s="100"/>
      <c r="AF15" s="115"/>
      <c r="AG15" s="115"/>
      <c r="AH15" s="115"/>
      <c r="AI15" s="100"/>
    </row>
    <row r="16" spans="1:35" ht="12.75">
      <c r="A16" s="79" t="s">
        <v>57</v>
      </c>
      <c r="B16" s="53" t="str">
        <f t="shared" si="0"/>
        <v>1   </v>
      </c>
      <c r="C16" s="54">
        <v>1</v>
      </c>
      <c r="D16" s="54"/>
      <c r="E16" s="54"/>
      <c r="F16" s="54"/>
      <c r="G16" s="53" t="str">
        <f t="shared" si="1"/>
        <v>   </v>
      </c>
      <c r="H16" s="8"/>
      <c r="I16" s="8"/>
      <c r="J16" s="8"/>
      <c r="K16" s="8"/>
      <c r="L16" s="53">
        <f t="shared" si="2"/>
        <v>24</v>
      </c>
      <c r="M16" s="53">
        <f t="shared" si="5"/>
        <v>16</v>
      </c>
      <c r="N16" s="53">
        <f t="shared" si="6"/>
        <v>8</v>
      </c>
      <c r="O16" s="53">
        <f t="shared" si="7"/>
        <v>0</v>
      </c>
      <c r="P16" s="55" t="str">
        <f t="shared" si="3"/>
        <v>16/8/</v>
      </c>
      <c r="Q16" s="7">
        <v>16</v>
      </c>
      <c r="R16" s="7">
        <v>8</v>
      </c>
      <c r="S16" s="7"/>
      <c r="T16" s="7"/>
      <c r="U16" s="7"/>
      <c r="V16" s="7"/>
      <c r="W16" s="55">
        <f t="shared" si="4"/>
      </c>
      <c r="X16" s="100"/>
      <c r="Y16" s="115"/>
      <c r="Z16" s="115"/>
      <c r="AA16" s="115"/>
      <c r="AB16" s="115"/>
      <c r="AC16" s="115"/>
      <c r="AD16" s="115"/>
      <c r="AE16" s="100"/>
      <c r="AF16" s="115"/>
      <c r="AG16" s="115"/>
      <c r="AH16" s="115"/>
      <c r="AI16" s="100"/>
    </row>
    <row r="17" spans="1:35" ht="12.75">
      <c r="A17" s="79" t="s">
        <v>58</v>
      </c>
      <c r="B17" s="53" t="str">
        <f t="shared" si="0"/>
        <v>2   </v>
      </c>
      <c r="C17" s="54">
        <v>2</v>
      </c>
      <c r="D17" s="54"/>
      <c r="E17" s="54"/>
      <c r="F17" s="54"/>
      <c r="G17" s="53" t="str">
        <f t="shared" si="1"/>
        <v>   </v>
      </c>
      <c r="H17" s="7"/>
      <c r="I17" s="7"/>
      <c r="J17" s="7"/>
      <c r="K17" s="7"/>
      <c r="L17" s="53">
        <f t="shared" si="2"/>
        <v>24</v>
      </c>
      <c r="M17" s="53">
        <f t="shared" si="5"/>
        <v>16</v>
      </c>
      <c r="N17" s="53">
        <f t="shared" si="6"/>
        <v>8</v>
      </c>
      <c r="O17" s="53">
        <f t="shared" si="7"/>
        <v>0</v>
      </c>
      <c r="P17" s="55">
        <f t="shared" si="3"/>
      </c>
      <c r="Q17" s="7"/>
      <c r="R17" s="7"/>
      <c r="S17" s="7"/>
      <c r="T17" s="7">
        <v>16</v>
      </c>
      <c r="U17" s="7">
        <v>8</v>
      </c>
      <c r="V17" s="7"/>
      <c r="W17" s="55" t="str">
        <f t="shared" si="4"/>
        <v>16/8/</v>
      </c>
      <c r="X17" s="100"/>
      <c r="Y17" s="115"/>
      <c r="Z17" s="115"/>
      <c r="AA17" s="115"/>
      <c r="AB17" s="115"/>
      <c r="AC17" s="115"/>
      <c r="AD17" s="115"/>
      <c r="AE17" s="100"/>
      <c r="AF17" s="115"/>
      <c r="AG17" s="115"/>
      <c r="AH17" s="115"/>
      <c r="AI17" s="100"/>
    </row>
    <row r="18" spans="1:35" ht="12.75">
      <c r="A18" s="79" t="s">
        <v>59</v>
      </c>
      <c r="B18" s="53" t="str">
        <f t="shared" si="0"/>
        <v>2   </v>
      </c>
      <c r="C18" s="54">
        <v>2</v>
      </c>
      <c r="D18" s="54"/>
      <c r="E18" s="54"/>
      <c r="F18" s="54"/>
      <c r="G18" s="53" t="str">
        <f t="shared" si="1"/>
        <v>   </v>
      </c>
      <c r="H18" s="7"/>
      <c r="I18" s="7"/>
      <c r="J18" s="7"/>
      <c r="K18" s="7"/>
      <c r="L18" s="53">
        <f t="shared" si="2"/>
        <v>24</v>
      </c>
      <c r="M18" s="53">
        <f t="shared" si="5"/>
        <v>18</v>
      </c>
      <c r="N18" s="53">
        <f t="shared" si="6"/>
        <v>6</v>
      </c>
      <c r="O18" s="53">
        <f t="shared" si="7"/>
        <v>0</v>
      </c>
      <c r="P18" s="55">
        <f t="shared" si="3"/>
      </c>
      <c r="Q18" s="7"/>
      <c r="R18" s="7"/>
      <c r="S18" s="7"/>
      <c r="T18" s="7">
        <v>18</v>
      </c>
      <c r="U18" s="7">
        <v>6</v>
      </c>
      <c r="V18" s="7"/>
      <c r="W18" s="55" t="str">
        <f t="shared" si="4"/>
        <v>18/6/</v>
      </c>
      <c r="X18" s="100"/>
      <c r="Y18" s="115"/>
      <c r="Z18" s="115"/>
      <c r="AA18" s="115"/>
      <c r="AB18" s="115"/>
      <c r="AC18" s="115"/>
      <c r="AD18" s="115"/>
      <c r="AE18" s="100"/>
      <c r="AF18" s="115"/>
      <c r="AG18" s="115"/>
      <c r="AH18" s="115"/>
      <c r="AI18" s="100"/>
    </row>
    <row r="19" spans="1:35" ht="12.75">
      <c r="A19" s="80" t="s">
        <v>60</v>
      </c>
      <c r="B19" s="53" t="str">
        <f t="shared" si="0"/>
        <v>   </v>
      </c>
      <c r="C19" s="54"/>
      <c r="D19" s="54"/>
      <c r="E19" s="54"/>
      <c r="F19" s="54"/>
      <c r="G19" s="53" t="str">
        <f t="shared" si="1"/>
        <v>2   </v>
      </c>
      <c r="H19" s="7">
        <v>2</v>
      </c>
      <c r="I19" s="7"/>
      <c r="J19" s="7"/>
      <c r="K19" s="7"/>
      <c r="L19" s="53">
        <f t="shared" si="2"/>
        <v>24</v>
      </c>
      <c r="M19" s="53">
        <f t="shared" si="5"/>
        <v>18</v>
      </c>
      <c r="N19" s="53">
        <f t="shared" si="6"/>
        <v>6</v>
      </c>
      <c r="O19" s="53">
        <f t="shared" si="7"/>
        <v>0</v>
      </c>
      <c r="P19" s="55">
        <f t="shared" si="3"/>
      </c>
      <c r="Q19" s="7"/>
      <c r="R19" s="7"/>
      <c r="S19" s="7"/>
      <c r="T19" s="7">
        <v>18</v>
      </c>
      <c r="U19" s="7">
        <v>6</v>
      </c>
      <c r="V19" s="7"/>
      <c r="W19" s="55" t="str">
        <f t="shared" si="4"/>
        <v>18/6/</v>
      </c>
      <c r="X19" s="100"/>
      <c r="Y19" s="115"/>
      <c r="Z19" s="115"/>
      <c r="AA19" s="115"/>
      <c r="AB19" s="115"/>
      <c r="AC19" s="115"/>
      <c r="AD19" s="115"/>
      <c r="AE19" s="100"/>
      <c r="AF19" s="115"/>
      <c r="AG19" s="115"/>
      <c r="AH19" s="115"/>
      <c r="AI19" s="100"/>
    </row>
    <row r="20" spans="1:35" ht="12.75">
      <c r="A20" s="80" t="s">
        <v>61</v>
      </c>
      <c r="B20" s="53" t="str">
        <f t="shared" si="0"/>
        <v>   </v>
      </c>
      <c r="C20" s="54"/>
      <c r="D20" s="54"/>
      <c r="E20" s="54"/>
      <c r="F20" s="54"/>
      <c r="G20" s="53" t="str">
        <f t="shared" si="1"/>
        <v>2   </v>
      </c>
      <c r="H20" s="7">
        <v>2</v>
      </c>
      <c r="I20" s="7"/>
      <c r="J20" s="7"/>
      <c r="K20" s="7"/>
      <c r="L20" s="53">
        <f t="shared" si="2"/>
        <v>8</v>
      </c>
      <c r="M20" s="53">
        <f t="shared" si="5"/>
        <v>4</v>
      </c>
      <c r="N20" s="53">
        <f t="shared" si="6"/>
        <v>4</v>
      </c>
      <c r="O20" s="53">
        <f t="shared" si="7"/>
        <v>0</v>
      </c>
      <c r="P20" s="55">
        <f t="shared" si="3"/>
      </c>
      <c r="Q20" s="7"/>
      <c r="R20" s="7"/>
      <c r="S20" s="7"/>
      <c r="T20" s="7">
        <v>4</v>
      </c>
      <c r="U20" s="7">
        <v>4</v>
      </c>
      <c r="V20" s="7"/>
      <c r="W20" s="55" t="str">
        <f t="shared" si="4"/>
        <v>4/4/</v>
      </c>
      <c r="X20" s="100"/>
      <c r="Y20" s="115"/>
      <c r="Z20" s="115"/>
      <c r="AA20" s="115"/>
      <c r="AB20" s="115"/>
      <c r="AC20" s="115"/>
      <c r="AD20" s="115"/>
      <c r="AE20" s="100"/>
      <c r="AF20" s="115"/>
      <c r="AG20" s="115"/>
      <c r="AH20" s="115"/>
      <c r="AI20" s="100"/>
    </row>
    <row r="21" spans="1:35" ht="12.75">
      <c r="A21" s="80" t="s">
        <v>62</v>
      </c>
      <c r="B21" s="53" t="str">
        <f t="shared" si="0"/>
        <v>   </v>
      </c>
      <c r="C21" s="54"/>
      <c r="D21" s="54"/>
      <c r="E21" s="54"/>
      <c r="F21" s="54"/>
      <c r="G21" s="53" t="str">
        <f t="shared" si="1"/>
        <v>1   </v>
      </c>
      <c r="H21" s="7">
        <v>1</v>
      </c>
      <c r="I21" s="7"/>
      <c r="J21" s="7"/>
      <c r="K21" s="7"/>
      <c r="L21" s="53">
        <f t="shared" si="2"/>
        <v>24</v>
      </c>
      <c r="M21" s="53">
        <f aca="true" t="shared" si="8" ref="M21:M29">Q21*Q$6+T21*T$6+Y21*Y$6+AB21*AB$6+AF21*AF$6</f>
        <v>16</v>
      </c>
      <c r="N21" s="53">
        <f aca="true" t="shared" si="9" ref="N21:N29">R21*R$6+U21*U$6+Z21*Z$6+AC21*AC$6+AG21*AG$6</f>
        <v>0</v>
      </c>
      <c r="O21" s="53">
        <f aca="true" t="shared" si="10" ref="O21:O29">S21*S$6+V21*V$6+AA21*AA$6+AD21*AD$6+AH21*AH$6</f>
        <v>8</v>
      </c>
      <c r="P21" s="55" t="str">
        <f t="shared" si="3"/>
        <v>16//8</v>
      </c>
      <c r="Q21" s="7">
        <v>16</v>
      </c>
      <c r="R21" s="7"/>
      <c r="S21" s="7">
        <v>8</v>
      </c>
      <c r="T21" s="7"/>
      <c r="U21" s="7"/>
      <c r="V21" s="7"/>
      <c r="W21" s="55">
        <f t="shared" si="4"/>
      </c>
      <c r="X21" s="100"/>
      <c r="Y21" s="115"/>
      <c r="Z21" s="115"/>
      <c r="AA21" s="115"/>
      <c r="AB21" s="115"/>
      <c r="AC21" s="115"/>
      <c r="AD21" s="115"/>
      <c r="AE21" s="100"/>
      <c r="AF21" s="115"/>
      <c r="AG21" s="115"/>
      <c r="AH21" s="115"/>
      <c r="AI21" s="100"/>
    </row>
    <row r="22" spans="1:35" ht="12.75">
      <c r="A22" s="80" t="s">
        <v>63</v>
      </c>
      <c r="B22" s="53" t="str">
        <f>C22&amp;" "&amp;D22&amp;" "&amp;E22&amp;" "&amp;F22</f>
        <v>1   </v>
      </c>
      <c r="C22" s="54">
        <v>1</v>
      </c>
      <c r="D22" s="54"/>
      <c r="E22" s="54"/>
      <c r="F22" s="54"/>
      <c r="G22" s="53" t="str">
        <f>H22&amp;" "&amp;I22&amp;" "&amp;J22&amp;" "&amp;K22</f>
        <v>   </v>
      </c>
      <c r="H22" s="7"/>
      <c r="I22" s="7"/>
      <c r="J22" s="7"/>
      <c r="K22" s="7"/>
      <c r="L22" s="53">
        <f>M22+N22+O22</f>
        <v>44</v>
      </c>
      <c r="M22" s="53">
        <f t="shared" si="8"/>
        <v>24</v>
      </c>
      <c r="N22" s="53">
        <f t="shared" si="9"/>
        <v>20</v>
      </c>
      <c r="O22" s="53">
        <f t="shared" si="10"/>
        <v>0</v>
      </c>
      <c r="P22" s="55" t="str">
        <f>IF(SUM(Q22:S22)&gt;0,Q22&amp;"/"&amp;R22&amp;"/"&amp;S22,"")</f>
        <v>24/20/</v>
      </c>
      <c r="Q22" s="7">
        <v>24</v>
      </c>
      <c r="R22" s="7">
        <v>20</v>
      </c>
      <c r="S22" s="7"/>
      <c r="T22" s="7"/>
      <c r="U22" s="7"/>
      <c r="V22" s="7"/>
      <c r="W22" s="55">
        <f>IF(SUM(T22:V22)&gt;0,T22&amp;"/"&amp;U22&amp;"/"&amp;V22,"")</f>
      </c>
      <c r="X22" s="100"/>
      <c r="Y22" s="115"/>
      <c r="Z22" s="115"/>
      <c r="AA22" s="115"/>
      <c r="AB22" s="115"/>
      <c r="AC22" s="115"/>
      <c r="AD22" s="115"/>
      <c r="AE22" s="100"/>
      <c r="AF22" s="115"/>
      <c r="AG22" s="115"/>
      <c r="AH22" s="115"/>
      <c r="AI22" s="100"/>
    </row>
    <row r="23" spans="1:35" ht="12.75">
      <c r="A23" s="80" t="s">
        <v>64</v>
      </c>
      <c r="B23" s="53" t="str">
        <f>C23&amp;" "&amp;D23&amp;" "&amp;E23&amp;" "&amp;F23</f>
        <v>   </v>
      </c>
      <c r="C23" s="54"/>
      <c r="D23" s="54"/>
      <c r="E23" s="54"/>
      <c r="F23" s="54"/>
      <c r="G23" s="53" t="str">
        <f>H23&amp;" "&amp;I23&amp;" "&amp;J23&amp;" "&amp;K23</f>
        <v>1   </v>
      </c>
      <c r="H23" s="7">
        <v>1</v>
      </c>
      <c r="I23" s="7"/>
      <c r="J23" s="7"/>
      <c r="K23" s="7"/>
      <c r="L23" s="53">
        <f>M23+N23+O23</f>
        <v>44</v>
      </c>
      <c r="M23" s="53">
        <f t="shared" si="8"/>
        <v>24</v>
      </c>
      <c r="N23" s="53">
        <f t="shared" si="9"/>
        <v>20</v>
      </c>
      <c r="O23" s="53">
        <f t="shared" si="10"/>
        <v>0</v>
      </c>
      <c r="P23" s="90" t="str">
        <f>IF(SUM(Q23:S23)&gt;0,Q23&amp;"/"&amp;R23&amp;"/"&amp;S23,"")</f>
        <v>24/20/</v>
      </c>
      <c r="Q23" s="91">
        <v>24</v>
      </c>
      <c r="R23" s="91">
        <v>20</v>
      </c>
      <c r="S23" s="91"/>
      <c r="T23" s="91"/>
      <c r="U23" s="91"/>
      <c r="V23" s="91"/>
      <c r="W23" s="90">
        <f>IF(SUM(T23:V23)&gt;0,T23&amp;"/"&amp;U23&amp;"/"&amp;V23,"")</f>
      </c>
      <c r="X23" s="116"/>
      <c r="Y23" s="117"/>
      <c r="Z23" s="117"/>
      <c r="AA23" s="117"/>
      <c r="AB23" s="117"/>
      <c r="AC23" s="117"/>
      <c r="AD23" s="117"/>
      <c r="AE23" s="116"/>
      <c r="AF23" s="117"/>
      <c r="AG23" s="117"/>
      <c r="AH23" s="117"/>
      <c r="AI23" s="116"/>
    </row>
    <row r="24" spans="1:35" ht="12.75">
      <c r="A24" s="80" t="s">
        <v>65</v>
      </c>
      <c r="B24" s="53" t="str">
        <f t="shared" si="0"/>
        <v>1   </v>
      </c>
      <c r="C24" s="54">
        <v>1</v>
      </c>
      <c r="D24" s="54"/>
      <c r="E24" s="54"/>
      <c r="F24" s="54"/>
      <c r="G24" s="53" t="str">
        <f t="shared" si="1"/>
        <v>   </v>
      </c>
      <c r="H24" s="7"/>
      <c r="I24" s="7"/>
      <c r="J24" s="7"/>
      <c r="K24" s="7"/>
      <c r="L24" s="53">
        <f t="shared" si="2"/>
        <v>24</v>
      </c>
      <c r="M24" s="53">
        <f t="shared" si="8"/>
        <v>16</v>
      </c>
      <c r="N24" s="53">
        <f t="shared" si="9"/>
        <v>8</v>
      </c>
      <c r="O24" s="53">
        <f t="shared" si="10"/>
        <v>0</v>
      </c>
      <c r="P24" s="55" t="str">
        <f t="shared" si="3"/>
        <v>16/8/</v>
      </c>
      <c r="Q24" s="7">
        <v>16</v>
      </c>
      <c r="R24" s="7">
        <v>8</v>
      </c>
      <c r="S24" s="7"/>
      <c r="T24" s="7"/>
      <c r="U24" s="7"/>
      <c r="V24" s="7"/>
      <c r="W24" s="55">
        <f t="shared" si="4"/>
      </c>
      <c r="X24" s="100"/>
      <c r="Y24" s="115"/>
      <c r="Z24" s="115"/>
      <c r="AA24" s="115"/>
      <c r="AB24" s="115"/>
      <c r="AC24" s="115"/>
      <c r="AD24" s="115"/>
      <c r="AE24" s="100"/>
      <c r="AF24" s="115"/>
      <c r="AG24" s="115"/>
      <c r="AH24" s="115"/>
      <c r="AI24" s="100"/>
    </row>
    <row r="25" spans="1:35" ht="25.5">
      <c r="A25" s="80" t="s">
        <v>66</v>
      </c>
      <c r="B25" s="53" t="str">
        <f>C25&amp;" "&amp;D25&amp;" "&amp;E25&amp;" "&amp;F25</f>
        <v>   </v>
      </c>
      <c r="C25" s="54"/>
      <c r="D25" s="54"/>
      <c r="E25" s="54"/>
      <c r="F25" s="54"/>
      <c r="G25" s="53" t="str">
        <f>H25&amp;" "&amp;I25&amp;" "&amp;J25&amp;" "&amp;K25</f>
        <v>2   </v>
      </c>
      <c r="H25" s="7">
        <v>2</v>
      </c>
      <c r="I25" s="7"/>
      <c r="J25" s="7"/>
      <c r="K25" s="7"/>
      <c r="L25" s="53">
        <f>M25+N25+O25</f>
        <v>24</v>
      </c>
      <c r="M25" s="53">
        <f t="shared" si="8"/>
        <v>8</v>
      </c>
      <c r="N25" s="53">
        <f t="shared" si="9"/>
        <v>16</v>
      </c>
      <c r="O25" s="53">
        <f t="shared" si="10"/>
        <v>0</v>
      </c>
      <c r="P25" s="90">
        <f>IF(SUM(Q25:S25)&gt;0,Q25&amp;"/"&amp;R25&amp;"/"&amp;S25,"")</f>
      </c>
      <c r="Q25" s="91"/>
      <c r="R25" s="91"/>
      <c r="S25" s="91"/>
      <c r="T25" s="91">
        <v>8</v>
      </c>
      <c r="U25" s="91">
        <v>16</v>
      </c>
      <c r="V25" s="91"/>
      <c r="W25" s="90" t="str">
        <f>IF(SUM(T25:V25)&gt;0,T25&amp;"/"&amp;U25&amp;"/"&amp;V25,"")</f>
        <v>8/16/</v>
      </c>
      <c r="X25" s="116"/>
      <c r="Y25" s="117"/>
      <c r="Z25" s="117"/>
      <c r="AA25" s="117"/>
      <c r="AB25" s="117"/>
      <c r="AC25" s="117"/>
      <c r="AD25" s="117"/>
      <c r="AE25" s="116"/>
      <c r="AF25" s="115"/>
      <c r="AG25" s="115"/>
      <c r="AH25" s="115"/>
      <c r="AI25" s="100"/>
    </row>
    <row r="26" spans="1:35" ht="25.5">
      <c r="A26" s="80" t="s">
        <v>67</v>
      </c>
      <c r="B26" s="53" t="str">
        <f>C26&amp;" "&amp;D26&amp;" "&amp;E26&amp;" "&amp;F26</f>
        <v>   </v>
      </c>
      <c r="C26" s="54"/>
      <c r="D26" s="54"/>
      <c r="E26" s="54"/>
      <c r="F26" s="54"/>
      <c r="G26" s="53" t="str">
        <f>H26&amp;" "&amp;I26&amp;" "&amp;J26&amp;" "&amp;K26</f>
        <v>2   </v>
      </c>
      <c r="H26" s="7">
        <v>2</v>
      </c>
      <c r="I26" s="7"/>
      <c r="J26" s="7"/>
      <c r="K26" s="7"/>
      <c r="L26" s="53">
        <f>M26+N26+O26</f>
        <v>12</v>
      </c>
      <c r="M26" s="53">
        <f t="shared" si="8"/>
        <v>8</v>
      </c>
      <c r="N26" s="53">
        <f t="shared" si="9"/>
        <v>4</v>
      </c>
      <c r="O26" s="53">
        <f t="shared" si="10"/>
        <v>0</v>
      </c>
      <c r="P26" s="90">
        <f>IF(SUM(Q26:S26)&gt;0,Q26&amp;"/"&amp;R26&amp;"/"&amp;S26,"")</f>
      </c>
      <c r="Q26" s="91"/>
      <c r="R26" s="91"/>
      <c r="S26" s="91"/>
      <c r="T26" s="91">
        <v>8</v>
      </c>
      <c r="U26" s="91">
        <v>4</v>
      </c>
      <c r="V26" s="91"/>
      <c r="W26" s="90" t="str">
        <f>IF(SUM(T26:V26)&gt;0,T26&amp;"/"&amp;U26&amp;"/"&amp;V26,"")</f>
        <v>8/4/</v>
      </c>
      <c r="X26" s="116"/>
      <c r="Y26" s="117"/>
      <c r="Z26" s="117"/>
      <c r="AA26" s="117"/>
      <c r="AB26" s="117"/>
      <c r="AC26" s="117"/>
      <c r="AD26" s="117"/>
      <c r="AE26" s="116"/>
      <c r="AF26" s="115"/>
      <c r="AG26" s="115"/>
      <c r="AH26" s="115"/>
      <c r="AI26" s="100"/>
    </row>
    <row r="27" spans="1:35" ht="12.75">
      <c r="A27" s="80" t="s">
        <v>68</v>
      </c>
      <c r="B27" s="53" t="str">
        <f>C27&amp;" "&amp;D27&amp;" "&amp;E27&amp;" "&amp;F27</f>
        <v>   </v>
      </c>
      <c r="C27" s="54"/>
      <c r="D27" s="54"/>
      <c r="E27" s="54"/>
      <c r="F27" s="54"/>
      <c r="G27" s="53" t="str">
        <f>H27&amp;" "&amp;I27&amp;" "&amp;J27&amp;" "&amp;K27</f>
        <v>2   </v>
      </c>
      <c r="H27" s="7">
        <v>2</v>
      </c>
      <c r="I27" s="7"/>
      <c r="J27" s="7"/>
      <c r="K27" s="7"/>
      <c r="L27" s="53">
        <f>M27+N27+O27</f>
        <v>44</v>
      </c>
      <c r="M27" s="53">
        <f t="shared" si="8"/>
        <v>0</v>
      </c>
      <c r="N27" s="53">
        <f t="shared" si="9"/>
        <v>44</v>
      </c>
      <c r="O27" s="53">
        <f t="shared" si="10"/>
        <v>0</v>
      </c>
      <c r="P27" s="90">
        <f>IF(SUM(Q27:S27)&gt;0,Q27&amp;"/"&amp;R27&amp;"/"&amp;S27,"")</f>
      </c>
      <c r="Q27" s="91"/>
      <c r="R27" s="91"/>
      <c r="S27" s="91"/>
      <c r="T27" s="91"/>
      <c r="U27" s="91">
        <v>44</v>
      </c>
      <c r="V27" s="91"/>
      <c r="W27" s="90" t="str">
        <f>IF(SUM(T27:V27)&gt;0,T27&amp;"/"&amp;U27&amp;"/"&amp;V27,"")</f>
        <v>/44/</v>
      </c>
      <c r="X27" s="116"/>
      <c r="Y27" s="117"/>
      <c r="Z27" s="117"/>
      <c r="AA27" s="117"/>
      <c r="AB27" s="117"/>
      <c r="AC27" s="117"/>
      <c r="AD27" s="117"/>
      <c r="AE27" s="116"/>
      <c r="AF27" s="115"/>
      <c r="AG27" s="115"/>
      <c r="AH27" s="115"/>
      <c r="AI27" s="100"/>
    </row>
    <row r="28" spans="1:35" ht="12.75">
      <c r="A28" s="80" t="s">
        <v>70</v>
      </c>
      <c r="B28" s="53" t="str">
        <f t="shared" si="0"/>
        <v>   </v>
      </c>
      <c r="C28" s="54"/>
      <c r="D28" s="54"/>
      <c r="E28" s="54"/>
      <c r="F28" s="54"/>
      <c r="G28" s="53" t="str">
        <f t="shared" si="1"/>
        <v>1   </v>
      </c>
      <c r="H28" s="7">
        <v>1</v>
      </c>
      <c r="I28" s="7"/>
      <c r="J28" s="7"/>
      <c r="K28" s="7"/>
      <c r="L28" s="53">
        <f t="shared" si="2"/>
        <v>12</v>
      </c>
      <c r="M28" s="53">
        <f t="shared" si="8"/>
        <v>0</v>
      </c>
      <c r="N28" s="53">
        <f t="shared" si="9"/>
        <v>12</v>
      </c>
      <c r="O28" s="53">
        <f t="shared" si="10"/>
        <v>0</v>
      </c>
      <c r="P28" s="90" t="str">
        <f t="shared" si="3"/>
        <v>/12/</v>
      </c>
      <c r="Q28" s="91"/>
      <c r="R28" s="91">
        <v>12</v>
      </c>
      <c r="S28" s="91"/>
      <c r="T28" s="91"/>
      <c r="U28" s="91"/>
      <c r="V28" s="91"/>
      <c r="W28" s="90">
        <f t="shared" si="4"/>
      </c>
      <c r="X28" s="116"/>
      <c r="Y28" s="117"/>
      <c r="Z28" s="117"/>
      <c r="AA28" s="117"/>
      <c r="AB28" s="117"/>
      <c r="AC28" s="117"/>
      <c r="AD28" s="117"/>
      <c r="AE28" s="116"/>
      <c r="AF28" s="115"/>
      <c r="AG28" s="115"/>
      <c r="AH28" s="115"/>
      <c r="AI28" s="100"/>
    </row>
    <row r="29" spans="1:35" ht="12.75">
      <c r="A29" s="80" t="s">
        <v>69</v>
      </c>
      <c r="B29" s="53" t="str">
        <f>C29&amp;" "&amp;D29&amp;" "&amp;E29&amp;" "&amp;F29</f>
        <v>2   </v>
      </c>
      <c r="C29" s="54">
        <v>2</v>
      </c>
      <c r="D29" s="54"/>
      <c r="E29" s="54"/>
      <c r="F29" s="54"/>
      <c r="G29" s="53" t="str">
        <f>H29&amp;" "&amp;I29&amp;" "&amp;J29&amp;" "&amp;K29</f>
        <v>1   </v>
      </c>
      <c r="H29" s="7">
        <v>1</v>
      </c>
      <c r="I29" s="7"/>
      <c r="J29" s="7"/>
      <c r="K29" s="7"/>
      <c r="L29" s="53">
        <f>M29+N29+O29</f>
        <v>48</v>
      </c>
      <c r="M29" s="53">
        <f t="shared" si="8"/>
        <v>32</v>
      </c>
      <c r="N29" s="53">
        <f t="shared" si="9"/>
        <v>16</v>
      </c>
      <c r="O29" s="53">
        <f t="shared" si="10"/>
        <v>0</v>
      </c>
      <c r="P29" s="55" t="str">
        <f>IF(SUM(Q29:S29)&gt;0,Q29&amp;"/"&amp;R29&amp;"/"&amp;S29,"")</f>
        <v>16/8/</v>
      </c>
      <c r="Q29" s="7">
        <v>16</v>
      </c>
      <c r="R29" s="7">
        <v>8</v>
      </c>
      <c r="S29" s="7"/>
      <c r="T29" s="7">
        <v>16</v>
      </c>
      <c r="U29" s="7">
        <v>8</v>
      </c>
      <c r="V29" s="7"/>
      <c r="W29" s="55" t="str">
        <f>IF(SUM(T29:V29)&gt;0,T29&amp;"/"&amp;U29&amp;"/"&amp;V29,"")</f>
        <v>16/8/</v>
      </c>
      <c r="X29" s="100"/>
      <c r="Y29" s="115"/>
      <c r="Z29" s="115"/>
      <c r="AA29" s="115"/>
      <c r="AB29" s="115"/>
      <c r="AC29" s="115"/>
      <c r="AD29" s="115"/>
      <c r="AE29" s="100"/>
      <c r="AF29" s="115"/>
      <c r="AG29" s="115"/>
      <c r="AH29" s="115"/>
      <c r="AI29" s="100"/>
    </row>
    <row r="30" spans="1:35" ht="16.5" customHeight="1">
      <c r="A30" s="81" t="s">
        <v>11</v>
      </c>
      <c r="B30" s="10"/>
      <c r="C30" s="54"/>
      <c r="D30" s="54"/>
      <c r="E30" s="54"/>
      <c r="F30" s="54"/>
      <c r="G30" s="10"/>
      <c r="H30" s="54"/>
      <c r="I30" s="54"/>
      <c r="J30" s="54"/>
      <c r="K30" s="54"/>
      <c r="L30" s="56">
        <f>SUM(L9:L29)</f>
        <v>510</v>
      </c>
      <c r="M30" s="56">
        <f>SUM(M9:M29)</f>
        <v>282</v>
      </c>
      <c r="N30" s="56">
        <f>SUM(N9:N29)</f>
        <v>202</v>
      </c>
      <c r="O30" s="56">
        <f>SUM(O9:O29)</f>
        <v>26</v>
      </c>
      <c r="P30" s="57"/>
      <c r="Q30" s="57"/>
      <c r="R30" s="57"/>
      <c r="S30" s="57"/>
      <c r="T30" s="57"/>
      <c r="U30" s="57"/>
      <c r="V30" s="57"/>
      <c r="W30" s="57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</row>
    <row r="31" spans="1:35" ht="12.75">
      <c r="A31" s="82"/>
      <c r="B31" s="92" t="s">
        <v>18</v>
      </c>
      <c r="C31" s="58"/>
      <c r="D31" s="58"/>
      <c r="E31" s="58"/>
      <c r="F31" s="58"/>
      <c r="G31" s="53"/>
      <c r="H31" s="54"/>
      <c r="I31" s="54"/>
      <c r="J31" s="54"/>
      <c r="K31" s="54"/>
      <c r="L31" s="53"/>
      <c r="M31" s="53"/>
      <c r="N31" s="53"/>
      <c r="O31" s="53"/>
      <c r="P31" s="57">
        <f>SUM(Q31:S31)</f>
        <v>264</v>
      </c>
      <c r="Q31" s="57">
        <f aca="true" t="shared" si="11" ref="Q31:V31">SUM(Q8:Q29)</f>
        <v>162</v>
      </c>
      <c r="R31" s="57">
        <f t="shared" si="11"/>
        <v>76</v>
      </c>
      <c r="S31" s="57">
        <f t="shared" si="11"/>
        <v>26</v>
      </c>
      <c r="T31" s="57">
        <f t="shared" si="11"/>
        <v>120</v>
      </c>
      <c r="U31" s="57">
        <f t="shared" si="11"/>
        <v>126</v>
      </c>
      <c r="V31" s="57">
        <f t="shared" si="11"/>
        <v>0</v>
      </c>
      <c r="W31" s="57">
        <f>SUM(T31:V31)</f>
        <v>246</v>
      </c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</row>
    <row r="32" spans="1:35" ht="12.75">
      <c r="A32" s="83"/>
      <c r="B32" s="93" t="s">
        <v>74</v>
      </c>
      <c r="C32" s="58"/>
      <c r="D32" s="58"/>
      <c r="E32" s="58"/>
      <c r="F32" s="58"/>
      <c r="G32" s="53"/>
      <c r="H32" s="54"/>
      <c r="I32" s="54"/>
      <c r="J32" s="54"/>
      <c r="K32" s="54"/>
      <c r="L32" s="53">
        <f>SUM(P32:AE32)</f>
        <v>10</v>
      </c>
      <c r="M32" s="53"/>
      <c r="N32" s="53"/>
      <c r="O32" s="53"/>
      <c r="P32" s="55">
        <f>COUNTIF($C$8:$F$29,P5)</f>
        <v>6</v>
      </c>
      <c r="Q32" s="55"/>
      <c r="R32" s="55"/>
      <c r="S32" s="55"/>
      <c r="T32" s="55"/>
      <c r="U32" s="55"/>
      <c r="V32" s="55"/>
      <c r="W32" s="55">
        <f>COUNTIF($C$8:$F$29,W5)</f>
        <v>4</v>
      </c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</row>
    <row r="33" spans="1:35" ht="12.75">
      <c r="A33" s="83"/>
      <c r="B33" s="93" t="s">
        <v>75</v>
      </c>
      <c r="C33" s="58"/>
      <c r="D33" s="58"/>
      <c r="E33" s="58"/>
      <c r="F33" s="58"/>
      <c r="G33" s="53"/>
      <c r="H33" s="54"/>
      <c r="I33" s="54"/>
      <c r="J33" s="54"/>
      <c r="K33" s="54"/>
      <c r="L33" s="53">
        <f>SUM(P33:AE33)</f>
        <v>12</v>
      </c>
      <c r="M33" s="53"/>
      <c r="N33" s="53"/>
      <c r="O33" s="53"/>
      <c r="P33" s="55">
        <f>COUNTIF($H$8:$K$29,P5)</f>
        <v>4</v>
      </c>
      <c r="Q33" s="55"/>
      <c r="R33" s="55"/>
      <c r="S33" s="55"/>
      <c r="T33" s="55"/>
      <c r="U33" s="55"/>
      <c r="V33" s="55"/>
      <c r="W33" s="55">
        <f>COUNTIF($H$8:$K$29,W5)</f>
        <v>8</v>
      </c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</row>
    <row r="34" spans="1:50" s="101" customFormat="1" ht="24" customHeight="1">
      <c r="A34" s="103"/>
      <c r="B34" s="104"/>
      <c r="C34" s="105"/>
      <c r="D34" s="105"/>
      <c r="E34" s="105"/>
      <c r="F34" s="105"/>
      <c r="G34" s="105"/>
      <c r="H34" s="104"/>
      <c r="I34" s="105"/>
      <c r="J34" s="105"/>
      <c r="K34" s="105"/>
      <c r="L34" s="105"/>
      <c r="M34" s="105"/>
      <c r="N34" s="105"/>
      <c r="O34" s="105"/>
      <c r="Q34" s="104"/>
      <c r="R34" s="104"/>
      <c r="S34" s="104"/>
      <c r="T34" s="104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0"/>
      <c r="AL34" s="100"/>
      <c r="AM34" s="100"/>
      <c r="AN34" s="100"/>
      <c r="AO34" s="102"/>
      <c r="AP34" s="107"/>
      <c r="AQ34" s="102"/>
      <c r="AR34" s="102"/>
      <c r="AS34" s="102"/>
      <c r="AT34" s="102"/>
      <c r="AU34" s="102"/>
      <c r="AV34" s="102"/>
      <c r="AW34" s="102"/>
      <c r="AX34" s="102"/>
    </row>
    <row r="35" spans="1:41" ht="26.25" customHeight="1">
      <c r="A35" s="81" t="s">
        <v>76</v>
      </c>
      <c r="B35" s="137" t="s">
        <v>80</v>
      </c>
      <c r="C35" s="138"/>
      <c r="D35" s="138"/>
      <c r="E35" s="138"/>
      <c r="F35" s="138"/>
      <c r="G35" s="138"/>
      <c r="H35" s="138"/>
      <c r="I35" s="138"/>
      <c r="J35" s="138"/>
      <c r="K35" s="138"/>
      <c r="L35" s="139"/>
      <c r="M35" s="137" t="s">
        <v>81</v>
      </c>
      <c r="N35" s="140"/>
      <c r="O35" s="138"/>
      <c r="P35" s="138"/>
      <c r="Q35" s="138"/>
      <c r="R35" s="138"/>
      <c r="S35" s="138"/>
      <c r="T35" s="138"/>
      <c r="U35" s="138"/>
      <c r="V35" s="138"/>
      <c r="W35" s="13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08"/>
      <c r="AK35" s="108"/>
      <c r="AL35" s="108"/>
      <c r="AM35" s="108"/>
      <c r="AN35" s="108"/>
      <c r="AO35" s="109"/>
    </row>
    <row r="36" spans="32:41" ht="6" customHeight="1">
      <c r="AF36" s="100"/>
      <c r="AG36" s="100"/>
      <c r="AH36" s="100"/>
      <c r="AI36" s="100"/>
      <c r="AJ36" s="109"/>
      <c r="AK36" s="109"/>
      <c r="AL36" s="109"/>
      <c r="AM36" s="109"/>
      <c r="AN36" s="109"/>
      <c r="AO36" s="109"/>
    </row>
    <row r="37" spans="1:35" ht="16.5" customHeight="1">
      <c r="A37" s="85" t="s">
        <v>17</v>
      </c>
      <c r="B37" s="60"/>
      <c r="C37" s="61"/>
      <c r="D37" s="61"/>
      <c r="E37" s="61"/>
      <c r="F37" s="61"/>
      <c r="G37" s="60"/>
      <c r="H37" s="61"/>
      <c r="I37" s="61"/>
      <c r="J37" s="61"/>
      <c r="K37" s="61"/>
      <c r="L37" s="60"/>
      <c r="M37" s="60"/>
      <c r="N37" s="60"/>
      <c r="O37" s="62"/>
      <c r="P37" s="62"/>
      <c r="Q37" s="62"/>
      <c r="R37" s="60"/>
      <c r="S37" s="60"/>
      <c r="T37" s="60"/>
      <c r="U37" s="60"/>
      <c r="V37" s="60"/>
      <c r="W37" s="60"/>
      <c r="X37" s="63"/>
      <c r="Y37" s="63"/>
      <c r="Z37" s="63"/>
      <c r="AA37" s="63"/>
      <c r="AB37" s="63"/>
      <c r="AC37" s="63"/>
      <c r="AD37" s="60"/>
      <c r="AE37" s="64"/>
      <c r="AF37" s="73"/>
      <c r="AG37" s="73"/>
      <c r="AH37" s="73"/>
      <c r="AI37" s="73"/>
    </row>
    <row r="38" spans="1:35" ht="9.75" customHeight="1">
      <c r="A38" s="85"/>
      <c r="B38" s="60"/>
      <c r="C38" s="61"/>
      <c r="D38" s="61"/>
      <c r="E38" s="61"/>
      <c r="F38" s="61"/>
      <c r="G38" s="60"/>
      <c r="H38" s="61"/>
      <c r="I38" s="61"/>
      <c r="J38" s="61"/>
      <c r="K38" s="61"/>
      <c r="L38" s="60"/>
      <c r="M38" s="60"/>
      <c r="N38" s="60"/>
      <c r="O38" s="62"/>
      <c r="P38" s="62"/>
      <c r="Q38" s="62"/>
      <c r="R38" s="60"/>
      <c r="S38" s="60"/>
      <c r="T38" s="60"/>
      <c r="U38" s="60"/>
      <c r="V38" s="60"/>
      <c r="W38" s="60"/>
      <c r="X38" s="63"/>
      <c r="Y38" s="63"/>
      <c r="Z38" s="63"/>
      <c r="AA38" s="63"/>
      <c r="AB38" s="63"/>
      <c r="AC38" s="63"/>
      <c r="AD38" s="60"/>
      <c r="AE38" s="64"/>
      <c r="AF38" s="100"/>
      <c r="AG38" s="100"/>
      <c r="AH38" s="100"/>
      <c r="AI38" s="100"/>
    </row>
    <row r="39" spans="1:46" s="5" customFormat="1" ht="13.5" customHeight="1">
      <c r="A39" s="96" t="s">
        <v>48</v>
      </c>
      <c r="B39" s="4"/>
      <c r="C39" s="94"/>
      <c r="D39" s="94"/>
      <c r="E39" s="94"/>
      <c r="F39" s="94"/>
      <c r="G39" s="94"/>
      <c r="H39" s="4"/>
      <c r="I39" s="94"/>
      <c r="J39" s="94"/>
      <c r="K39" s="94"/>
      <c r="L39" s="94"/>
      <c r="M39" s="94"/>
      <c r="N39" s="94"/>
      <c r="O39" s="9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100"/>
      <c r="AG39" s="100"/>
      <c r="AH39" s="100"/>
      <c r="AI39" s="100"/>
      <c r="AJ39" s="4"/>
      <c r="AK39" s="95"/>
      <c r="AL39"/>
      <c r="AM39" s="95"/>
      <c r="AN39" s="95"/>
      <c r="AO39" s="95"/>
      <c r="AP39" s="97"/>
      <c r="AQ39" s="97"/>
      <c r="AR39" s="97"/>
      <c r="AS39" s="97"/>
      <c r="AT39" s="97"/>
    </row>
    <row r="40" spans="1:46" s="5" customFormat="1" ht="6" customHeight="1">
      <c r="A40" s="96"/>
      <c r="B40" s="4"/>
      <c r="C40" s="94"/>
      <c r="D40" s="94"/>
      <c r="E40" s="94"/>
      <c r="F40" s="94"/>
      <c r="G40" s="94"/>
      <c r="H40" s="4"/>
      <c r="I40" s="94"/>
      <c r="J40" s="94"/>
      <c r="K40" s="94"/>
      <c r="L40" s="94"/>
      <c r="M40" s="94"/>
      <c r="N40" s="94"/>
      <c r="O40" s="9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73"/>
      <c r="AG40" s="73"/>
      <c r="AH40" s="73"/>
      <c r="AI40" s="73"/>
      <c r="AJ40" s="4"/>
      <c r="AK40" s="95"/>
      <c r="AL40"/>
      <c r="AM40" s="95"/>
      <c r="AN40" s="95"/>
      <c r="AO40" s="95"/>
      <c r="AP40" s="97"/>
      <c r="AQ40" s="97"/>
      <c r="AR40" s="97"/>
      <c r="AS40" s="97"/>
      <c r="AT40" s="97"/>
    </row>
    <row r="41" spans="1:46" s="5" customFormat="1" ht="13.5" customHeight="1">
      <c r="A41" s="96" t="s">
        <v>83</v>
      </c>
      <c r="B41" s="4" t="s">
        <v>84</v>
      </c>
      <c r="C41" s="94"/>
      <c r="D41" s="94"/>
      <c r="E41" s="94"/>
      <c r="F41" s="94"/>
      <c r="G41" s="94"/>
      <c r="H41" s="4"/>
      <c r="I41" s="94"/>
      <c r="J41" s="94"/>
      <c r="K41" s="94"/>
      <c r="L41" s="94"/>
      <c r="M41" s="94"/>
      <c r="N41" s="4"/>
      <c r="O41" s="4" t="s">
        <v>71</v>
      </c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73"/>
      <c r="AG41" s="73"/>
      <c r="AH41" s="73"/>
      <c r="AI41" s="73"/>
      <c r="AJ41" s="4"/>
      <c r="AK41" s="95"/>
      <c r="AL41"/>
      <c r="AM41" s="95"/>
      <c r="AN41" s="95"/>
      <c r="AO41" s="95"/>
      <c r="AP41" s="97"/>
      <c r="AQ41" s="97"/>
      <c r="AR41" s="97"/>
      <c r="AS41" s="97"/>
      <c r="AT41" s="97"/>
    </row>
    <row r="42" spans="1:46" s="5" customFormat="1" ht="16.5" customHeight="1">
      <c r="A42" s="96" t="s">
        <v>49</v>
      </c>
      <c r="B42" s="4" t="s">
        <v>85</v>
      </c>
      <c r="C42" s="94"/>
      <c r="D42" s="94"/>
      <c r="E42" s="94"/>
      <c r="F42" s="94"/>
      <c r="G42" s="94"/>
      <c r="H42" s="4"/>
      <c r="I42" s="94"/>
      <c r="J42" s="94"/>
      <c r="K42" s="94"/>
      <c r="L42" s="94"/>
      <c r="M42" s="94"/>
      <c r="N42" s="4"/>
      <c r="O42" s="4" t="s">
        <v>86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73"/>
      <c r="AG42" s="73"/>
      <c r="AH42" s="73"/>
      <c r="AI42" s="73"/>
      <c r="AJ42" s="4"/>
      <c r="AK42" s="95"/>
      <c r="AL42"/>
      <c r="AM42" s="95"/>
      <c r="AN42" s="95"/>
      <c r="AO42" s="95"/>
      <c r="AP42" s="97"/>
      <c r="AQ42" s="97"/>
      <c r="AR42" s="97"/>
      <c r="AS42" s="97"/>
      <c r="AT42" s="97"/>
    </row>
    <row r="43" spans="1:46" s="5" customFormat="1" ht="4.5" customHeight="1">
      <c r="A43" s="96"/>
      <c r="B43" s="4"/>
      <c r="C43" s="94"/>
      <c r="D43" s="94"/>
      <c r="E43" s="94"/>
      <c r="F43" s="94"/>
      <c r="G43" s="94"/>
      <c r="H43" s="4"/>
      <c r="I43" s="94"/>
      <c r="J43" s="94"/>
      <c r="K43" s="94"/>
      <c r="L43" s="94"/>
      <c r="M43" s="94"/>
      <c r="N43" s="4"/>
      <c r="O43" s="9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73"/>
      <c r="AG43" s="73"/>
      <c r="AH43" s="73"/>
      <c r="AI43" s="73"/>
      <c r="AJ43" s="4"/>
      <c r="AK43" s="95"/>
      <c r="AL43"/>
      <c r="AM43" s="95"/>
      <c r="AN43" s="95"/>
      <c r="AO43" s="95"/>
      <c r="AP43" s="97"/>
      <c r="AQ43" s="97"/>
      <c r="AR43" s="97"/>
      <c r="AS43" s="97"/>
      <c r="AT43" s="97"/>
    </row>
    <row r="44" spans="1:46" s="5" customFormat="1" ht="13.5" customHeight="1">
      <c r="A44" s="4"/>
      <c r="B44" s="4"/>
      <c r="C44" s="94"/>
      <c r="D44" s="94"/>
      <c r="E44" s="94"/>
      <c r="F44" s="94"/>
      <c r="G44" s="94"/>
      <c r="H44" s="4"/>
      <c r="I44" s="94"/>
      <c r="J44" s="94"/>
      <c r="K44" s="94"/>
      <c r="L44" s="94"/>
      <c r="M44" s="94"/>
      <c r="N44" s="99"/>
      <c r="O44" s="94"/>
      <c r="P44" s="99"/>
      <c r="Q44" s="98"/>
      <c r="R44" s="98"/>
      <c r="S44" s="98"/>
      <c r="T44" s="98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73"/>
      <c r="AG44" s="73"/>
      <c r="AH44" s="73"/>
      <c r="AI44" s="73"/>
      <c r="AJ44" s="4"/>
      <c r="AK44" s="95"/>
      <c r="AL44"/>
      <c r="AM44" s="95"/>
      <c r="AN44" s="95"/>
      <c r="AO44" s="95"/>
      <c r="AP44" s="97"/>
      <c r="AQ44" s="97"/>
      <c r="AR44" s="97"/>
      <c r="AS44" s="97"/>
      <c r="AT44" s="97"/>
    </row>
    <row r="45" spans="1:46" s="5" customFormat="1" ht="15.75" customHeight="1">
      <c r="A45" s="96"/>
      <c r="B45" s="4"/>
      <c r="C45" s="94"/>
      <c r="D45" s="94"/>
      <c r="E45" s="94"/>
      <c r="F45" s="94"/>
      <c r="G45" s="94"/>
      <c r="H45" s="4"/>
      <c r="I45" s="94"/>
      <c r="J45" s="94"/>
      <c r="K45" s="94"/>
      <c r="L45" s="94"/>
      <c r="M45" s="94"/>
      <c r="N45" s="4"/>
      <c r="O45" s="9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73"/>
      <c r="AG45" s="73"/>
      <c r="AH45" s="73"/>
      <c r="AI45" s="73"/>
      <c r="AJ45" s="4"/>
      <c r="AK45" s="95"/>
      <c r="AL45"/>
      <c r="AM45" s="95"/>
      <c r="AN45" s="95"/>
      <c r="AO45" s="95"/>
      <c r="AP45" s="97"/>
      <c r="AQ45" s="97"/>
      <c r="AR45" s="97"/>
      <c r="AS45" s="97"/>
      <c r="AT45" s="97"/>
    </row>
    <row r="46" spans="1:46" s="5" customFormat="1" ht="13.5" customHeight="1">
      <c r="A46" s="96"/>
      <c r="B46" s="4"/>
      <c r="C46" s="94"/>
      <c r="D46" s="94"/>
      <c r="E46" s="94"/>
      <c r="F46" s="94"/>
      <c r="G46" s="94"/>
      <c r="H46" s="4"/>
      <c r="I46" s="94"/>
      <c r="J46" s="94"/>
      <c r="K46" s="94"/>
      <c r="L46" s="94"/>
      <c r="M46" s="94"/>
      <c r="N46" s="94"/>
      <c r="O46" s="9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73"/>
      <c r="AG46" s="73"/>
      <c r="AH46" s="73"/>
      <c r="AI46" s="73"/>
      <c r="AJ46" s="4"/>
      <c r="AK46" s="95"/>
      <c r="AL46"/>
      <c r="AM46" s="95"/>
      <c r="AN46" s="95"/>
      <c r="AO46" s="95"/>
      <c r="AP46" s="97"/>
      <c r="AQ46" s="97"/>
      <c r="AR46" s="97"/>
      <c r="AS46" s="97"/>
      <c r="AT46" s="97"/>
    </row>
    <row r="47" spans="1:35" ht="12.75">
      <c r="A47" s="87"/>
      <c r="B47" s="69"/>
      <c r="C47" s="68"/>
      <c r="D47" s="68"/>
      <c r="E47" s="72"/>
      <c r="F47" s="72"/>
      <c r="G47" s="73"/>
      <c r="H47" s="70"/>
      <c r="I47" s="70"/>
      <c r="J47" s="72"/>
      <c r="K47" s="70"/>
      <c r="L47" s="74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1"/>
      <c r="AF47" s="73"/>
      <c r="AG47" s="73"/>
      <c r="AH47" s="73"/>
      <c r="AI47" s="73"/>
    </row>
    <row r="48" spans="1:35" ht="12.75">
      <c r="A48" s="87"/>
      <c r="B48" s="69"/>
      <c r="C48" s="68"/>
      <c r="D48" s="68"/>
      <c r="E48" s="72"/>
      <c r="F48" s="72"/>
      <c r="G48" s="71"/>
      <c r="H48" s="72"/>
      <c r="I48" s="72"/>
      <c r="J48" s="72"/>
      <c r="K48" s="72"/>
      <c r="L48" s="74"/>
      <c r="M48" s="69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1"/>
      <c r="AF48" s="73"/>
      <c r="AG48" s="73"/>
      <c r="AH48" s="73"/>
      <c r="AI48" s="71"/>
    </row>
    <row r="49" spans="1:35" ht="12.75">
      <c r="A49" s="87"/>
      <c r="B49" s="69"/>
      <c r="C49" s="68"/>
      <c r="D49" s="68"/>
      <c r="E49" s="72"/>
      <c r="F49" s="68"/>
      <c r="G49" s="71"/>
      <c r="H49" s="72"/>
      <c r="I49" s="72"/>
      <c r="J49" s="70"/>
      <c r="K49" s="72"/>
      <c r="L49" s="74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69"/>
      <c r="AE49" s="71"/>
      <c r="AF49" s="73"/>
      <c r="AG49" s="73"/>
      <c r="AH49" s="73"/>
      <c r="AI49" s="71"/>
    </row>
    <row r="50" spans="1:35" ht="12.75">
      <c r="A50" s="88"/>
      <c r="B50" s="73"/>
      <c r="C50" s="70"/>
      <c r="D50" s="70"/>
      <c r="E50" s="70"/>
      <c r="F50" s="70"/>
      <c r="G50" s="73"/>
      <c r="H50" s="70"/>
      <c r="I50" s="70"/>
      <c r="J50" s="72"/>
      <c r="K50" s="76"/>
      <c r="L50" s="74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69"/>
      <c r="AE50" s="71"/>
      <c r="AF50" s="73"/>
      <c r="AG50" s="73"/>
      <c r="AH50" s="69"/>
      <c r="AI50" s="71"/>
    </row>
    <row r="51" spans="1:35" ht="12.75">
      <c r="A51" s="89"/>
      <c r="B51" s="71"/>
      <c r="C51" s="72"/>
      <c r="D51" s="72"/>
      <c r="E51" s="72"/>
      <c r="F51" s="72"/>
      <c r="G51" s="71"/>
      <c r="H51" s="72"/>
      <c r="I51" s="72"/>
      <c r="J51" s="75"/>
      <c r="K51" s="72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1"/>
      <c r="AF51" s="71"/>
      <c r="AG51" s="71"/>
      <c r="AH51" s="69"/>
      <c r="AI51" s="71"/>
    </row>
    <row r="52" spans="1:35" ht="12.75">
      <c r="A52" s="86"/>
      <c r="B52" s="65"/>
      <c r="C52" s="66"/>
      <c r="D52" s="66"/>
      <c r="E52" s="66"/>
      <c r="F52" s="66"/>
      <c r="G52" s="65"/>
      <c r="H52" s="66"/>
      <c r="I52" s="66"/>
      <c r="J52" s="66"/>
      <c r="K52" s="66"/>
      <c r="L52" s="67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74"/>
      <c r="AG52" s="74"/>
      <c r="AH52" s="74"/>
      <c r="AI52" s="71"/>
    </row>
    <row r="53" spans="1:35" ht="12.75">
      <c r="A53" s="86"/>
      <c r="B53" s="65"/>
      <c r="C53" s="66"/>
      <c r="D53" s="66"/>
      <c r="E53" s="66"/>
      <c r="F53" s="66"/>
      <c r="G53" s="65"/>
      <c r="H53" s="66"/>
      <c r="I53" s="66"/>
      <c r="J53" s="66"/>
      <c r="K53" s="66"/>
      <c r="L53" s="67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</row>
    <row r="54" spans="32:35" ht="12.75">
      <c r="AF54" s="65"/>
      <c r="AG54" s="65"/>
      <c r="AH54" s="65"/>
      <c r="AI54" s="65"/>
    </row>
  </sheetData>
  <mergeCells count="10">
    <mergeCell ref="B35:L35"/>
    <mergeCell ref="M35:W35"/>
    <mergeCell ref="L3:O3"/>
    <mergeCell ref="A3:A6"/>
    <mergeCell ref="B3:G4"/>
    <mergeCell ref="B5:B6"/>
    <mergeCell ref="G5:G6"/>
    <mergeCell ref="L4:O4"/>
    <mergeCell ref="P3:W3"/>
    <mergeCell ref="P4:W4"/>
  </mergeCells>
  <printOptions/>
  <pageMargins left="0.23" right="0.17" top="0.4" bottom="0.24" header="0.17" footer="0.1574803149606299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Буторин И.Ю.</dc:creator>
  <cp:keywords/>
  <dc:description/>
  <cp:lastModifiedBy>Роза Ицхаковна</cp:lastModifiedBy>
  <cp:lastPrinted>2011-02-22T04:09:30Z</cp:lastPrinted>
  <dcterms:created xsi:type="dcterms:W3CDTF">2002-02-16T13:45:48Z</dcterms:created>
  <dcterms:modified xsi:type="dcterms:W3CDTF">2011-05-13T05:47:13Z</dcterms:modified>
  <cp:category/>
  <cp:version/>
  <cp:contentType/>
  <cp:contentStatus/>
</cp:coreProperties>
</file>